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75h576\Box Sync\Shooting Sports\Western Heritage Project\Championships\National\2017\Results\Montana\"/>
    </mc:Choice>
  </mc:AlternateContent>
  <bookViews>
    <workbookView xWindow="0" yWindow="0" windowWidth="15390" windowHeight="46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H41" i="1"/>
  <c r="K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M32" i="1"/>
  <c r="L32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M22" i="1"/>
  <c r="L22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M12" i="1"/>
  <c r="L12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M2" i="1"/>
  <c r="L2" i="1"/>
  <c r="K2" i="1"/>
  <c r="H2" i="1"/>
</calcChain>
</file>

<file path=xl/sharedStrings.xml><?xml version="1.0" encoding="utf-8"?>
<sst xmlns="http://schemas.openxmlformats.org/spreadsheetml/2006/main" count="30" uniqueCount="24">
  <si>
    <t>STATE</t>
  </si>
  <si>
    <t>DIV</t>
  </si>
  <si>
    <t>Participant</t>
  </si>
  <si>
    <t>Stage #</t>
  </si>
  <si>
    <t>Raw Time</t>
  </si>
  <si>
    <t>Bonus Target</t>
  </si>
  <si>
    <t># Misses</t>
  </si>
  <si>
    <t>Misses Penalty</t>
  </si>
  <si>
    <t>Procedural</t>
  </si>
  <si>
    <t>Safety Violations</t>
  </si>
  <si>
    <t>Final Time</t>
  </si>
  <si>
    <t>Total Misses</t>
  </si>
  <si>
    <t>Total Time</t>
  </si>
  <si>
    <t>Overall Rank</t>
  </si>
  <si>
    <t>JR</t>
  </si>
  <si>
    <t>MT</t>
  </si>
  <si>
    <t>Josiah Fitch</t>
  </si>
  <si>
    <t>Maggie Beth Barth</t>
  </si>
  <si>
    <t>Bryce Bedord</t>
  </si>
  <si>
    <t>Madelyn Skillman</t>
  </si>
  <si>
    <t>Time %</t>
  </si>
  <si>
    <t>Test Score (50 poss)</t>
  </si>
  <si>
    <t>Clothing Interview  (50 poss)</t>
  </si>
  <si>
    <t>TOTAL  SCORE  (200)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</si>
</sst>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4" borderId="3" xfId="0" applyFont="1" applyFill="1" applyBorder="1" applyAlignment="1" applyProtection="1">
      <alignment horizontal="center" wrapText="1"/>
      <protection locked="0"/>
    </xf>
    <xf numFmtId="0" fontId="0" fillId="5" borderId="6" xfId="0" applyFont="1" applyFill="1" applyBorder="1" applyAlignment="1" applyProtection="1">
      <alignment horizontal="left"/>
      <protection locked="0"/>
    </xf>
    <xf numFmtId="2" fontId="0" fillId="5" borderId="6" xfId="0" applyNumberFormat="1" applyFont="1" applyFill="1" applyBorder="1" applyAlignment="1" applyProtection="1">
      <alignment horizontal="left"/>
      <protection locked="0"/>
    </xf>
    <xf numFmtId="1" fontId="0" fillId="5" borderId="6" xfId="0" applyNumberFormat="1" applyFont="1" applyFill="1" applyBorder="1" applyAlignment="1" applyProtection="1">
      <alignment horizontal="left"/>
      <protection locked="0"/>
    </xf>
    <xf numFmtId="0" fontId="0" fillId="5" borderId="6" xfId="0" applyFont="1" applyFill="1" applyBorder="1" applyAlignment="1" applyProtection="1">
      <alignment horizontal="left"/>
    </xf>
    <xf numFmtId="2" fontId="0" fillId="5" borderId="7" xfId="0" applyNumberFormat="1" applyFont="1" applyFill="1" applyBorder="1" applyAlignment="1" applyProtection="1">
      <alignment horizontal="left"/>
    </xf>
    <xf numFmtId="0" fontId="0" fillId="0" borderId="6" xfId="0" applyFont="1" applyFill="1" applyBorder="1" applyAlignment="1" applyProtection="1">
      <alignment horizontal="left"/>
      <protection locked="0"/>
    </xf>
    <xf numFmtId="2" fontId="0" fillId="0" borderId="6" xfId="0" applyNumberFormat="1" applyFont="1" applyFill="1" applyBorder="1" applyAlignment="1" applyProtection="1">
      <alignment horizontal="left"/>
      <protection locked="0"/>
    </xf>
    <xf numFmtId="1" fontId="0" fillId="0" borderId="6" xfId="0" applyNumberFormat="1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</xf>
    <xf numFmtId="2" fontId="0" fillId="0" borderId="7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0" fillId="5" borderId="6" xfId="0" applyNumberFormat="1" applyFont="1" applyFill="1" applyBorder="1" applyAlignment="1" applyProtection="1">
      <alignment horizontal="left"/>
      <protection locked="0"/>
    </xf>
    <xf numFmtId="0" fontId="0" fillId="0" borderId="6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6" borderId="2" xfId="0" applyFont="1" applyFill="1" applyBorder="1" applyAlignment="1" applyProtection="1">
      <alignment horizontal="center" wrapText="1"/>
      <protection locked="0"/>
    </xf>
    <xf numFmtId="2" fontId="0" fillId="5" borderId="8" xfId="0" applyNumberFormat="1" applyFill="1" applyBorder="1" applyAlignment="1" applyProtection="1">
      <alignment horizontal="center" vertical="center"/>
    </xf>
    <xf numFmtId="2" fontId="0" fillId="5" borderId="11" xfId="0" applyNumberFormat="1" applyFill="1" applyBorder="1" applyAlignment="1" applyProtection="1">
      <alignment horizontal="center" vertical="center"/>
    </xf>
    <xf numFmtId="2" fontId="0" fillId="5" borderId="7" xfId="0" applyNumberFormat="1" applyFill="1" applyBorder="1" applyAlignment="1" applyProtection="1">
      <alignment horizontal="center" vertical="center"/>
    </xf>
    <xf numFmtId="164" fontId="0" fillId="5" borderId="8" xfId="0" applyNumberFormat="1" applyFont="1" applyFill="1" applyBorder="1" applyAlignment="1" applyProtection="1">
      <alignment horizontal="center" vertical="center"/>
      <protection locked="0"/>
    </xf>
    <xf numFmtId="164" fontId="0" fillId="5" borderId="11" xfId="0" applyNumberFormat="1" applyFont="1" applyFill="1" applyBorder="1" applyAlignment="1" applyProtection="1">
      <alignment horizontal="center" vertical="center"/>
      <protection locked="0"/>
    </xf>
    <xf numFmtId="164" fontId="0" fillId="5" borderId="7" xfId="0" applyNumberFormat="1" applyFont="1" applyFill="1" applyBorder="1" applyAlignment="1" applyProtection="1">
      <alignment horizontal="center" vertical="center"/>
      <protection locked="0"/>
    </xf>
    <xf numFmtId="2" fontId="0" fillId="5" borderId="8" xfId="0" applyNumberFormat="1" applyFont="1" applyFill="1" applyBorder="1" applyAlignment="1" applyProtection="1">
      <alignment horizontal="center" vertical="center"/>
      <protection locked="0"/>
    </xf>
    <xf numFmtId="2" fontId="0" fillId="5" borderId="11" xfId="0" applyNumberFormat="1" applyFont="1" applyFill="1" applyBorder="1" applyAlignment="1" applyProtection="1">
      <alignment horizontal="center" vertical="center"/>
      <protection locked="0"/>
    </xf>
    <xf numFmtId="2" fontId="0" fillId="5" borderId="7" xfId="0" applyNumberFormat="1" applyFont="1" applyFill="1" applyBorder="1" applyAlignment="1" applyProtection="1">
      <alignment horizontal="center" vertical="center"/>
      <protection locked="0"/>
    </xf>
    <xf numFmtId="2" fontId="0" fillId="5" borderId="8" xfId="0" applyNumberFormat="1" applyFont="1" applyFill="1" applyBorder="1" applyAlignment="1" applyProtection="1">
      <alignment horizontal="center" vertical="center"/>
    </xf>
    <xf numFmtId="2" fontId="0" fillId="5" borderId="11" xfId="0" applyNumberFormat="1" applyFont="1" applyFill="1" applyBorder="1" applyAlignment="1" applyProtection="1">
      <alignment horizontal="center" vertical="center"/>
    </xf>
    <xf numFmtId="2" fontId="0" fillId="5" borderId="7" xfId="0" applyNumberFormat="1" applyFont="1" applyFill="1" applyBorder="1" applyAlignment="1" applyProtection="1">
      <alignment horizontal="center" vertical="center"/>
    </xf>
    <xf numFmtId="1" fontId="0" fillId="5" borderId="9" xfId="0" applyNumberFormat="1" applyFont="1" applyFill="1" applyBorder="1" applyAlignment="1" applyProtection="1">
      <alignment horizontal="center" vertical="center"/>
    </xf>
    <xf numFmtId="1" fontId="0" fillId="5" borderId="12" xfId="0" applyNumberFormat="1" applyFont="1" applyFill="1" applyBorder="1" applyAlignment="1" applyProtection="1">
      <alignment horizontal="center" vertical="center"/>
    </xf>
    <xf numFmtId="1" fontId="0" fillId="5" borderId="14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13" xfId="0" applyFont="1" applyFill="1" applyBorder="1" applyAlignment="1" applyProtection="1">
      <alignment horizontal="center" vertical="center"/>
      <protection locked="0"/>
    </xf>
    <xf numFmtId="1" fontId="0" fillId="5" borderId="8" xfId="0" applyNumberFormat="1" applyFont="1" applyFill="1" applyBorder="1" applyAlignment="1" applyProtection="1">
      <alignment horizontal="center" vertical="center"/>
    </xf>
    <xf numFmtId="1" fontId="0" fillId="5" borderId="11" xfId="0" applyNumberFormat="1" applyFont="1" applyFill="1" applyBorder="1" applyAlignment="1" applyProtection="1">
      <alignment horizontal="center" vertical="center"/>
    </xf>
    <xf numFmtId="1" fontId="0" fillId="5" borderId="7" xfId="0" applyNumberFormat="1" applyFont="1" applyFill="1" applyBorder="1" applyAlignment="1" applyProtection="1">
      <alignment horizontal="center" vertical="center"/>
    </xf>
    <xf numFmtId="2" fontId="0" fillId="0" borderId="8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8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 vertical="center"/>
    </xf>
    <xf numFmtId="164" fontId="0" fillId="0" borderId="8" xfId="0" applyNumberFormat="1" applyFont="1" applyBorder="1" applyAlignment="1" applyProtection="1">
      <alignment horizontal="center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center" vertical="center"/>
      <protection locked="0"/>
    </xf>
    <xf numFmtId="2" fontId="0" fillId="0" borderId="8" xfId="0" applyNumberFormat="1" applyFont="1" applyBorder="1" applyAlignment="1" applyProtection="1">
      <alignment horizontal="center" vertical="center"/>
      <protection locked="0"/>
    </xf>
    <xf numFmtId="2" fontId="0" fillId="0" borderId="11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2" fontId="0" fillId="0" borderId="8" xfId="0" applyNumberFormat="1" applyFont="1" applyBorder="1" applyAlignment="1" applyProtection="1">
      <alignment horizontal="center" vertical="center"/>
    </xf>
    <xf numFmtId="2" fontId="0" fillId="0" borderId="11" xfId="0" applyNumberFormat="1" applyFont="1" applyBorder="1" applyAlignment="1" applyProtection="1">
      <alignment horizontal="center" vertical="center"/>
    </xf>
    <xf numFmtId="2" fontId="0" fillId="0" borderId="7" xfId="0" applyNumberFormat="1" applyFont="1" applyBorder="1" applyAlignment="1" applyProtection="1">
      <alignment horizontal="center" vertical="center"/>
    </xf>
    <xf numFmtId="1" fontId="0" fillId="0" borderId="9" xfId="0" applyNumberFormat="1" applyFont="1" applyBorder="1" applyAlignment="1" applyProtection="1">
      <alignment horizontal="center" vertical="center"/>
    </xf>
    <xf numFmtId="1" fontId="0" fillId="0" borderId="12" xfId="0" applyNumberFormat="1" applyFont="1" applyBorder="1" applyAlignment="1" applyProtection="1">
      <alignment horizontal="center" vertical="center"/>
    </xf>
    <xf numFmtId="1" fontId="0" fillId="0" borderId="14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" fontId="0" fillId="0" borderId="8" xfId="0" applyNumberFormat="1" applyFont="1" applyFill="1" applyBorder="1" applyAlignment="1" applyProtection="1">
      <alignment horizontal="center" vertical="center"/>
    </xf>
    <xf numFmtId="1" fontId="0" fillId="0" borderId="11" xfId="0" applyNumberFormat="1" applyFont="1" applyFill="1" applyBorder="1" applyAlignment="1" applyProtection="1">
      <alignment horizontal="center" vertical="center"/>
    </xf>
    <xf numFmtId="1" fontId="0" fillId="0" borderId="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pane ySplit="1" topLeftCell="A2" activePane="bottomLeft" state="frozen"/>
      <selection pane="bottomLeft" activeCell="S8" sqref="S8"/>
    </sheetView>
  </sheetViews>
  <sheetFormatPr defaultRowHeight="15" x14ac:dyDescent="0.25"/>
  <cols>
    <col min="1" max="1" width="7.7109375" customWidth="1"/>
    <col min="2" max="2" width="6.7109375" customWidth="1"/>
    <col min="3" max="3" width="19.5703125" customWidth="1"/>
    <col min="4" max="4" width="5.85546875" customWidth="1"/>
    <col min="5" max="5" width="8.28515625" customWidth="1"/>
    <col min="6" max="6" width="6.42578125" customWidth="1"/>
    <col min="7" max="7" width="7.28515625" customWidth="1"/>
    <col min="9" max="9" width="10.28515625" customWidth="1"/>
    <col min="10" max="10" width="9.7109375" customWidth="1"/>
    <col min="16" max="16" width="11.140625" customWidth="1"/>
  </cols>
  <sheetData>
    <row r="1" spans="1:18" ht="45.75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7" t="s">
        <v>11</v>
      </c>
      <c r="M1" s="8" t="s">
        <v>12</v>
      </c>
      <c r="N1" s="26" t="s">
        <v>20</v>
      </c>
      <c r="O1" s="26" t="s">
        <v>21</v>
      </c>
      <c r="P1" s="26" t="s">
        <v>22</v>
      </c>
      <c r="Q1" s="26" t="s">
        <v>23</v>
      </c>
      <c r="R1" s="9" t="s">
        <v>13</v>
      </c>
    </row>
    <row r="2" spans="1:18" x14ac:dyDescent="0.25">
      <c r="A2" s="42" t="s">
        <v>15</v>
      </c>
      <c r="B2" s="43" t="s">
        <v>14</v>
      </c>
      <c r="C2" s="44" t="s">
        <v>16</v>
      </c>
      <c r="D2" s="10">
        <v>1</v>
      </c>
      <c r="E2" s="11">
        <v>30.67</v>
      </c>
      <c r="F2" s="21">
        <v>0</v>
      </c>
      <c r="G2" s="12">
        <v>2</v>
      </c>
      <c r="H2" s="13">
        <f t="shared" ref="H2:H31" si="0">G2*5</f>
        <v>10</v>
      </c>
      <c r="I2" s="12"/>
      <c r="J2" s="12"/>
      <c r="K2" s="14">
        <f t="shared" ref="K2:K31" si="1">SUM(E2+H2+I2+J2)-F2</f>
        <v>40.67</v>
      </c>
      <c r="L2" s="47">
        <f>IF(G2&lt;&gt;"", G2+G3+G4+G5+G6+G7+G8+G9+G10+G11, "" )</f>
        <v>12</v>
      </c>
      <c r="M2" s="36">
        <f>IF(E2&lt;&gt;"", K2+K3+K4+K5+K6+K7+K8+K9+K10+K11, "" )</f>
        <v>384.69</v>
      </c>
      <c r="N2" s="27">
        <v>53.9</v>
      </c>
      <c r="O2" s="30">
        <v>27.5</v>
      </c>
      <c r="P2" s="50">
        <v>36.700000000000003</v>
      </c>
      <c r="Q2" s="36">
        <v>118.1</v>
      </c>
      <c r="R2" s="39">
        <v>2</v>
      </c>
    </row>
    <row r="3" spans="1:18" x14ac:dyDescent="0.25">
      <c r="A3" s="42"/>
      <c r="B3" s="43"/>
      <c r="C3" s="45"/>
      <c r="D3" s="10">
        <v>2</v>
      </c>
      <c r="E3" s="11">
        <v>30.46</v>
      </c>
      <c r="F3" s="21">
        <v>0</v>
      </c>
      <c r="G3" s="12">
        <v>0</v>
      </c>
      <c r="H3" s="13">
        <v>0</v>
      </c>
      <c r="I3" s="12"/>
      <c r="J3" s="12"/>
      <c r="K3" s="14">
        <f t="shared" si="1"/>
        <v>30.46</v>
      </c>
      <c r="L3" s="48"/>
      <c r="M3" s="37"/>
      <c r="N3" s="28"/>
      <c r="O3" s="31"/>
      <c r="P3" s="51"/>
      <c r="Q3" s="37"/>
      <c r="R3" s="40"/>
    </row>
    <row r="4" spans="1:18" x14ac:dyDescent="0.25">
      <c r="A4" s="42"/>
      <c r="B4" s="43"/>
      <c r="C4" s="45"/>
      <c r="D4" s="10">
        <v>3</v>
      </c>
      <c r="E4" s="11">
        <v>24.31</v>
      </c>
      <c r="F4" s="21">
        <v>0</v>
      </c>
      <c r="G4" s="12">
        <v>2</v>
      </c>
      <c r="H4" s="13">
        <f t="shared" si="0"/>
        <v>10</v>
      </c>
      <c r="I4" s="12"/>
      <c r="J4" s="12"/>
      <c r="K4" s="14">
        <f t="shared" si="1"/>
        <v>34.31</v>
      </c>
      <c r="L4" s="48"/>
      <c r="M4" s="37"/>
      <c r="N4" s="28"/>
      <c r="O4" s="31"/>
      <c r="P4" s="51"/>
      <c r="Q4" s="37"/>
      <c r="R4" s="40"/>
    </row>
    <row r="5" spans="1:18" x14ac:dyDescent="0.25">
      <c r="A5" s="42"/>
      <c r="B5" s="43"/>
      <c r="C5" s="45"/>
      <c r="D5" s="10">
        <v>4</v>
      </c>
      <c r="E5" s="11">
        <v>30.37</v>
      </c>
      <c r="F5" s="21">
        <v>0</v>
      </c>
      <c r="G5" s="12">
        <v>1</v>
      </c>
      <c r="H5" s="13">
        <f t="shared" si="0"/>
        <v>5</v>
      </c>
      <c r="I5" s="12"/>
      <c r="J5" s="12"/>
      <c r="K5" s="14">
        <f t="shared" si="1"/>
        <v>35.370000000000005</v>
      </c>
      <c r="L5" s="48"/>
      <c r="M5" s="37"/>
      <c r="N5" s="28"/>
      <c r="O5" s="31"/>
      <c r="P5" s="51"/>
      <c r="Q5" s="37"/>
      <c r="R5" s="40"/>
    </row>
    <row r="6" spans="1:18" x14ac:dyDescent="0.25">
      <c r="A6" s="42"/>
      <c r="B6" s="43"/>
      <c r="C6" s="45"/>
      <c r="D6" s="10">
        <v>5</v>
      </c>
      <c r="E6" s="11">
        <v>27.68</v>
      </c>
      <c r="F6" s="21">
        <v>0</v>
      </c>
      <c r="G6" s="12">
        <v>1</v>
      </c>
      <c r="H6" s="13">
        <f t="shared" si="0"/>
        <v>5</v>
      </c>
      <c r="I6" s="12">
        <v>10</v>
      </c>
      <c r="J6" s="12"/>
      <c r="K6" s="14">
        <f t="shared" si="1"/>
        <v>42.68</v>
      </c>
      <c r="L6" s="48"/>
      <c r="M6" s="37"/>
      <c r="N6" s="28"/>
      <c r="O6" s="31"/>
      <c r="P6" s="51"/>
      <c r="Q6" s="37"/>
      <c r="R6" s="40"/>
    </row>
    <row r="7" spans="1:18" x14ac:dyDescent="0.25">
      <c r="A7" s="42"/>
      <c r="B7" s="43"/>
      <c r="C7" s="45"/>
      <c r="D7" s="10">
        <v>6</v>
      </c>
      <c r="E7" s="11">
        <v>33.89</v>
      </c>
      <c r="F7" s="21">
        <v>0</v>
      </c>
      <c r="G7" s="12">
        <v>0</v>
      </c>
      <c r="H7" s="13">
        <f t="shared" si="0"/>
        <v>0</v>
      </c>
      <c r="I7" s="12">
        <v>10</v>
      </c>
      <c r="J7" s="12"/>
      <c r="K7" s="14">
        <f t="shared" si="1"/>
        <v>43.89</v>
      </c>
      <c r="L7" s="48"/>
      <c r="M7" s="37"/>
      <c r="N7" s="28"/>
      <c r="O7" s="31"/>
      <c r="P7" s="51"/>
      <c r="Q7" s="37"/>
      <c r="R7" s="40"/>
    </row>
    <row r="8" spans="1:18" x14ac:dyDescent="0.25">
      <c r="A8" s="42"/>
      <c r="B8" s="43"/>
      <c r="C8" s="45"/>
      <c r="D8" s="10">
        <v>7</v>
      </c>
      <c r="E8" s="11">
        <v>33.04</v>
      </c>
      <c r="F8" s="21">
        <v>0</v>
      </c>
      <c r="G8" s="12">
        <v>1</v>
      </c>
      <c r="H8" s="13">
        <f t="shared" si="0"/>
        <v>5</v>
      </c>
      <c r="I8" s="12"/>
      <c r="J8" s="12"/>
      <c r="K8" s="14">
        <f t="shared" si="1"/>
        <v>38.04</v>
      </c>
      <c r="L8" s="48"/>
      <c r="M8" s="37"/>
      <c r="N8" s="28"/>
      <c r="O8" s="31"/>
      <c r="P8" s="51"/>
      <c r="Q8" s="37"/>
      <c r="R8" s="40"/>
    </row>
    <row r="9" spans="1:18" x14ac:dyDescent="0.25">
      <c r="A9" s="42"/>
      <c r="B9" s="43"/>
      <c r="C9" s="45"/>
      <c r="D9" s="10">
        <v>8</v>
      </c>
      <c r="E9" s="11">
        <v>31.07</v>
      </c>
      <c r="F9" s="21">
        <v>0</v>
      </c>
      <c r="G9" s="12">
        <v>0</v>
      </c>
      <c r="H9" s="13">
        <f t="shared" si="0"/>
        <v>0</v>
      </c>
      <c r="I9" s="12"/>
      <c r="J9" s="12"/>
      <c r="K9" s="14">
        <f t="shared" si="1"/>
        <v>31.07</v>
      </c>
      <c r="L9" s="48"/>
      <c r="M9" s="37"/>
      <c r="N9" s="28"/>
      <c r="O9" s="31"/>
      <c r="P9" s="51"/>
      <c r="Q9" s="37"/>
      <c r="R9" s="40"/>
    </row>
    <row r="10" spans="1:18" x14ac:dyDescent="0.25">
      <c r="A10" s="42"/>
      <c r="B10" s="43"/>
      <c r="C10" s="45"/>
      <c r="D10" s="10">
        <v>9</v>
      </c>
      <c r="E10" s="11">
        <v>33.200000000000003</v>
      </c>
      <c r="F10" s="21">
        <v>0</v>
      </c>
      <c r="G10" s="12">
        <v>4</v>
      </c>
      <c r="H10" s="13">
        <f t="shared" si="0"/>
        <v>20</v>
      </c>
      <c r="I10" s="12"/>
      <c r="J10" s="12"/>
      <c r="K10" s="14">
        <f t="shared" si="1"/>
        <v>53.2</v>
      </c>
      <c r="L10" s="48"/>
      <c r="M10" s="37"/>
      <c r="N10" s="28"/>
      <c r="O10" s="31"/>
      <c r="P10" s="51"/>
      <c r="Q10" s="37"/>
      <c r="R10" s="40"/>
    </row>
    <row r="11" spans="1:18" x14ac:dyDescent="0.25">
      <c r="A11" s="42"/>
      <c r="B11" s="43"/>
      <c r="C11" s="46"/>
      <c r="D11" s="10">
        <v>10</v>
      </c>
      <c r="E11" s="11">
        <v>30</v>
      </c>
      <c r="F11" s="21">
        <v>0</v>
      </c>
      <c r="G11" s="12">
        <v>1</v>
      </c>
      <c r="H11" s="13">
        <f t="shared" si="0"/>
        <v>5</v>
      </c>
      <c r="I11" s="12"/>
      <c r="J11" s="12"/>
      <c r="K11" s="14">
        <f t="shared" si="1"/>
        <v>35</v>
      </c>
      <c r="L11" s="49"/>
      <c r="M11" s="38"/>
      <c r="N11" s="29"/>
      <c r="O11" s="32"/>
      <c r="P11" s="52"/>
      <c r="Q11" s="38"/>
      <c r="R11" s="41"/>
    </row>
    <row r="12" spans="1:18" x14ac:dyDescent="0.25">
      <c r="A12" s="42" t="s">
        <v>15</v>
      </c>
      <c r="B12" s="43" t="s">
        <v>14</v>
      </c>
      <c r="C12" s="68" t="s">
        <v>17</v>
      </c>
      <c r="D12" s="15">
        <v>1</v>
      </c>
      <c r="E12" s="16">
        <v>100.49</v>
      </c>
      <c r="F12" s="22">
        <v>0</v>
      </c>
      <c r="G12" s="17">
        <v>7</v>
      </c>
      <c r="H12" s="18">
        <f t="shared" si="0"/>
        <v>35</v>
      </c>
      <c r="I12" s="17"/>
      <c r="J12" s="17"/>
      <c r="K12" s="19">
        <f t="shared" si="1"/>
        <v>135.49</v>
      </c>
      <c r="L12" s="71">
        <f>IF(G12&lt;&gt;"", G12+G13+G14+G15+G16+G17+G18+G19+G20+G21, "" )</f>
        <v>80</v>
      </c>
      <c r="M12" s="62">
        <f>IF(E12&lt;&gt;"", K12+K13+K14+K15+K16+K17+K18+K19+K20+K21, "" )</f>
        <v>1569.5900000000001</v>
      </c>
      <c r="N12" s="53">
        <v>13.2</v>
      </c>
      <c r="O12" s="56">
        <v>28.5</v>
      </c>
      <c r="P12" s="59">
        <v>39.799999999999997</v>
      </c>
      <c r="Q12" s="62">
        <v>81.5</v>
      </c>
      <c r="R12" s="65">
        <v>4</v>
      </c>
    </row>
    <row r="13" spans="1:18" x14ac:dyDescent="0.25">
      <c r="A13" s="42"/>
      <c r="B13" s="43"/>
      <c r="C13" s="69"/>
      <c r="D13" s="15">
        <v>2</v>
      </c>
      <c r="E13" s="16">
        <v>108.69</v>
      </c>
      <c r="F13" s="22">
        <v>0</v>
      </c>
      <c r="G13" s="17">
        <v>11</v>
      </c>
      <c r="H13" s="18">
        <f t="shared" si="0"/>
        <v>55</v>
      </c>
      <c r="I13" s="17"/>
      <c r="J13" s="17"/>
      <c r="K13" s="19">
        <f t="shared" si="1"/>
        <v>163.69</v>
      </c>
      <c r="L13" s="72"/>
      <c r="M13" s="63"/>
      <c r="N13" s="54"/>
      <c r="O13" s="57"/>
      <c r="P13" s="60"/>
      <c r="Q13" s="63"/>
      <c r="R13" s="66"/>
    </row>
    <row r="14" spans="1:18" x14ac:dyDescent="0.25">
      <c r="A14" s="42"/>
      <c r="B14" s="43"/>
      <c r="C14" s="69"/>
      <c r="D14" s="15">
        <v>3</v>
      </c>
      <c r="E14" s="16">
        <v>106.14</v>
      </c>
      <c r="F14" s="22">
        <v>0</v>
      </c>
      <c r="G14" s="17">
        <v>11</v>
      </c>
      <c r="H14" s="18">
        <f t="shared" si="0"/>
        <v>55</v>
      </c>
      <c r="I14" s="17">
        <v>10</v>
      </c>
      <c r="J14" s="17"/>
      <c r="K14" s="19">
        <f t="shared" si="1"/>
        <v>171.14</v>
      </c>
      <c r="L14" s="72"/>
      <c r="M14" s="63"/>
      <c r="N14" s="54"/>
      <c r="O14" s="57"/>
      <c r="P14" s="60"/>
      <c r="Q14" s="63"/>
      <c r="R14" s="66"/>
    </row>
    <row r="15" spans="1:18" x14ac:dyDescent="0.25">
      <c r="A15" s="42"/>
      <c r="B15" s="43"/>
      <c r="C15" s="69"/>
      <c r="D15" s="15">
        <v>4</v>
      </c>
      <c r="E15" s="16">
        <v>106.9</v>
      </c>
      <c r="F15" s="22">
        <v>0</v>
      </c>
      <c r="G15" s="17">
        <v>3</v>
      </c>
      <c r="H15" s="18">
        <f t="shared" si="0"/>
        <v>15</v>
      </c>
      <c r="I15" s="17">
        <v>10</v>
      </c>
      <c r="J15" s="17">
        <v>10</v>
      </c>
      <c r="K15" s="19">
        <f t="shared" si="1"/>
        <v>141.9</v>
      </c>
      <c r="L15" s="72"/>
      <c r="M15" s="63"/>
      <c r="N15" s="54"/>
      <c r="O15" s="57"/>
      <c r="P15" s="60"/>
      <c r="Q15" s="63"/>
      <c r="R15" s="66"/>
    </row>
    <row r="16" spans="1:18" x14ac:dyDescent="0.25">
      <c r="A16" s="42"/>
      <c r="B16" s="43"/>
      <c r="C16" s="69"/>
      <c r="D16" s="15">
        <v>5</v>
      </c>
      <c r="E16" s="16">
        <v>155.59</v>
      </c>
      <c r="F16" s="22">
        <v>0</v>
      </c>
      <c r="G16" s="17">
        <v>6</v>
      </c>
      <c r="H16" s="18">
        <f t="shared" si="0"/>
        <v>30</v>
      </c>
      <c r="I16" s="17"/>
      <c r="J16" s="17"/>
      <c r="K16" s="19">
        <f t="shared" si="1"/>
        <v>185.59</v>
      </c>
      <c r="L16" s="72"/>
      <c r="M16" s="63"/>
      <c r="N16" s="54"/>
      <c r="O16" s="57"/>
      <c r="P16" s="60"/>
      <c r="Q16" s="63"/>
      <c r="R16" s="66"/>
    </row>
    <row r="17" spans="1:18" x14ac:dyDescent="0.25">
      <c r="A17" s="42"/>
      <c r="B17" s="43"/>
      <c r="C17" s="69"/>
      <c r="D17" s="15">
        <v>6</v>
      </c>
      <c r="E17" s="16">
        <v>106.19</v>
      </c>
      <c r="F17" s="22">
        <v>0</v>
      </c>
      <c r="G17" s="17">
        <v>8</v>
      </c>
      <c r="H17" s="18">
        <f t="shared" si="0"/>
        <v>40</v>
      </c>
      <c r="I17" s="17">
        <v>10</v>
      </c>
      <c r="J17" s="17"/>
      <c r="K17" s="19">
        <f t="shared" si="1"/>
        <v>156.19</v>
      </c>
      <c r="L17" s="72"/>
      <c r="M17" s="63"/>
      <c r="N17" s="54"/>
      <c r="O17" s="57"/>
      <c r="P17" s="60"/>
      <c r="Q17" s="63"/>
      <c r="R17" s="66"/>
    </row>
    <row r="18" spans="1:18" x14ac:dyDescent="0.25">
      <c r="A18" s="42"/>
      <c r="B18" s="43"/>
      <c r="C18" s="69"/>
      <c r="D18" s="15">
        <v>7</v>
      </c>
      <c r="E18" s="16">
        <v>95.63</v>
      </c>
      <c r="F18" s="22">
        <v>0</v>
      </c>
      <c r="G18" s="17">
        <v>9</v>
      </c>
      <c r="H18" s="18">
        <f t="shared" si="0"/>
        <v>45</v>
      </c>
      <c r="I18" s="17"/>
      <c r="J18" s="17"/>
      <c r="K18" s="19">
        <f t="shared" si="1"/>
        <v>140.63</v>
      </c>
      <c r="L18" s="72"/>
      <c r="M18" s="63"/>
      <c r="N18" s="54"/>
      <c r="O18" s="57"/>
      <c r="P18" s="60"/>
      <c r="Q18" s="63"/>
      <c r="R18" s="66"/>
    </row>
    <row r="19" spans="1:18" x14ac:dyDescent="0.25">
      <c r="A19" s="42"/>
      <c r="B19" s="43"/>
      <c r="C19" s="69"/>
      <c r="D19" s="15">
        <v>8</v>
      </c>
      <c r="E19" s="16">
        <v>112.53</v>
      </c>
      <c r="F19" s="22">
        <v>0</v>
      </c>
      <c r="G19" s="17">
        <v>9</v>
      </c>
      <c r="H19" s="18">
        <f t="shared" si="0"/>
        <v>45</v>
      </c>
      <c r="I19" s="17"/>
      <c r="J19" s="17"/>
      <c r="K19" s="19">
        <f t="shared" si="1"/>
        <v>157.53</v>
      </c>
      <c r="L19" s="72"/>
      <c r="M19" s="63"/>
      <c r="N19" s="54"/>
      <c r="O19" s="57"/>
      <c r="P19" s="60"/>
      <c r="Q19" s="63"/>
      <c r="R19" s="66"/>
    </row>
    <row r="20" spans="1:18" x14ac:dyDescent="0.25">
      <c r="A20" s="42"/>
      <c r="B20" s="43"/>
      <c r="C20" s="69"/>
      <c r="D20" s="15">
        <v>9</v>
      </c>
      <c r="E20" s="16">
        <v>136.43</v>
      </c>
      <c r="F20" s="22">
        <v>0</v>
      </c>
      <c r="G20" s="17">
        <v>10</v>
      </c>
      <c r="H20" s="18">
        <f t="shared" si="0"/>
        <v>50</v>
      </c>
      <c r="I20" s="17"/>
      <c r="J20" s="17"/>
      <c r="K20" s="19">
        <f t="shared" si="1"/>
        <v>186.43</v>
      </c>
      <c r="L20" s="72"/>
      <c r="M20" s="63"/>
      <c r="N20" s="54"/>
      <c r="O20" s="57"/>
      <c r="P20" s="60"/>
      <c r="Q20" s="63"/>
      <c r="R20" s="66"/>
    </row>
    <row r="21" spans="1:18" x14ac:dyDescent="0.25">
      <c r="A21" s="42"/>
      <c r="B21" s="43"/>
      <c r="C21" s="70"/>
      <c r="D21" s="15">
        <v>10</v>
      </c>
      <c r="E21" s="16">
        <v>101</v>
      </c>
      <c r="F21" s="22">
        <v>0</v>
      </c>
      <c r="G21" s="17">
        <v>6</v>
      </c>
      <c r="H21" s="18">
        <f t="shared" si="0"/>
        <v>30</v>
      </c>
      <c r="I21" s="17"/>
      <c r="J21" s="17"/>
      <c r="K21" s="19">
        <f t="shared" si="1"/>
        <v>131</v>
      </c>
      <c r="L21" s="73"/>
      <c r="M21" s="64"/>
      <c r="N21" s="55"/>
      <c r="O21" s="58"/>
      <c r="P21" s="61"/>
      <c r="Q21" s="64"/>
      <c r="R21" s="67"/>
    </row>
    <row r="22" spans="1:18" x14ac:dyDescent="0.25">
      <c r="A22" s="42" t="s">
        <v>15</v>
      </c>
      <c r="B22" s="43" t="s">
        <v>14</v>
      </c>
      <c r="C22" s="44" t="s">
        <v>18</v>
      </c>
      <c r="D22" s="10">
        <v>1</v>
      </c>
      <c r="E22" s="11">
        <v>25.98</v>
      </c>
      <c r="F22" s="21">
        <v>0</v>
      </c>
      <c r="G22" s="12">
        <v>0</v>
      </c>
      <c r="H22" s="13">
        <f t="shared" si="0"/>
        <v>0</v>
      </c>
      <c r="I22" s="12"/>
      <c r="J22" s="12"/>
      <c r="K22" s="14">
        <f t="shared" si="1"/>
        <v>25.98</v>
      </c>
      <c r="L22" s="47">
        <f>IF(G22&lt;&gt;"", G22+G23+G24+G25+G26+G27+G28+G29+G30+G31, "" )</f>
        <v>5</v>
      </c>
      <c r="M22" s="36">
        <f>IF(E22&lt;&gt;"", K22+K23+K24+K25+K26+K27+K28+K29+K30+K31, "" )</f>
        <v>326.11</v>
      </c>
      <c r="N22" s="27">
        <v>63.6</v>
      </c>
      <c r="O22" s="30">
        <v>33</v>
      </c>
      <c r="P22" s="50">
        <v>46.7</v>
      </c>
      <c r="Q22" s="36">
        <v>143.30000000000001</v>
      </c>
      <c r="R22" s="39">
        <v>1</v>
      </c>
    </row>
    <row r="23" spans="1:18" x14ac:dyDescent="0.25">
      <c r="A23" s="42"/>
      <c r="B23" s="43"/>
      <c r="C23" s="45"/>
      <c r="D23" s="10">
        <v>2</v>
      </c>
      <c r="E23" s="11">
        <v>26.19</v>
      </c>
      <c r="F23" s="21">
        <v>0</v>
      </c>
      <c r="G23" s="12">
        <v>0</v>
      </c>
      <c r="H23" s="13">
        <f t="shared" si="0"/>
        <v>0</v>
      </c>
      <c r="I23" s="12"/>
      <c r="J23" s="12"/>
      <c r="K23" s="14">
        <f t="shared" si="1"/>
        <v>26.19</v>
      </c>
      <c r="L23" s="48"/>
      <c r="M23" s="37"/>
      <c r="N23" s="28"/>
      <c r="O23" s="31"/>
      <c r="P23" s="51"/>
      <c r="Q23" s="37"/>
      <c r="R23" s="40"/>
    </row>
    <row r="24" spans="1:18" x14ac:dyDescent="0.25">
      <c r="A24" s="42"/>
      <c r="B24" s="43"/>
      <c r="C24" s="45"/>
      <c r="D24" s="10">
        <v>3</v>
      </c>
      <c r="E24" s="11">
        <v>31.75</v>
      </c>
      <c r="F24" s="21">
        <v>0</v>
      </c>
      <c r="G24" s="12">
        <v>0</v>
      </c>
      <c r="H24" s="13">
        <f t="shared" si="0"/>
        <v>0</v>
      </c>
      <c r="I24" s="12">
        <v>10</v>
      </c>
      <c r="J24" s="12"/>
      <c r="K24" s="14">
        <f t="shared" si="1"/>
        <v>41.75</v>
      </c>
      <c r="L24" s="48"/>
      <c r="M24" s="37"/>
      <c r="N24" s="28"/>
      <c r="O24" s="31"/>
      <c r="P24" s="51"/>
      <c r="Q24" s="37"/>
      <c r="R24" s="40"/>
    </row>
    <row r="25" spans="1:18" x14ac:dyDescent="0.25">
      <c r="A25" s="42"/>
      <c r="B25" s="43"/>
      <c r="C25" s="45"/>
      <c r="D25" s="10">
        <v>4</v>
      </c>
      <c r="E25" s="11">
        <v>31.81</v>
      </c>
      <c r="F25" s="21">
        <v>10</v>
      </c>
      <c r="G25" s="12">
        <v>0</v>
      </c>
      <c r="H25" s="13">
        <f t="shared" si="0"/>
        <v>0</v>
      </c>
      <c r="I25" s="12"/>
      <c r="J25" s="12"/>
      <c r="K25" s="14">
        <f t="shared" si="1"/>
        <v>21.81</v>
      </c>
      <c r="L25" s="48"/>
      <c r="M25" s="37"/>
      <c r="N25" s="28"/>
      <c r="O25" s="31"/>
      <c r="P25" s="51"/>
      <c r="Q25" s="37"/>
      <c r="R25" s="40"/>
    </row>
    <row r="26" spans="1:18" x14ac:dyDescent="0.25">
      <c r="A26" s="42"/>
      <c r="B26" s="43"/>
      <c r="C26" s="45"/>
      <c r="D26" s="10">
        <v>5</v>
      </c>
      <c r="E26" s="11">
        <v>30.87</v>
      </c>
      <c r="F26" s="21">
        <v>0</v>
      </c>
      <c r="G26" s="12">
        <v>1</v>
      </c>
      <c r="H26" s="13">
        <f t="shared" si="0"/>
        <v>5</v>
      </c>
      <c r="I26" s="12">
        <v>10</v>
      </c>
      <c r="J26" s="12"/>
      <c r="K26" s="14">
        <f t="shared" si="1"/>
        <v>45.870000000000005</v>
      </c>
      <c r="L26" s="48"/>
      <c r="M26" s="37"/>
      <c r="N26" s="28"/>
      <c r="O26" s="31"/>
      <c r="P26" s="51"/>
      <c r="Q26" s="37"/>
      <c r="R26" s="40"/>
    </row>
    <row r="27" spans="1:18" x14ac:dyDescent="0.25">
      <c r="A27" s="42"/>
      <c r="B27" s="43"/>
      <c r="C27" s="45"/>
      <c r="D27" s="10">
        <v>6</v>
      </c>
      <c r="E27" s="11">
        <v>27.95</v>
      </c>
      <c r="F27" s="21">
        <v>0</v>
      </c>
      <c r="G27" s="12">
        <v>0</v>
      </c>
      <c r="H27" s="13">
        <f t="shared" si="0"/>
        <v>0</v>
      </c>
      <c r="I27" s="12"/>
      <c r="J27" s="12"/>
      <c r="K27" s="14">
        <f t="shared" si="1"/>
        <v>27.95</v>
      </c>
      <c r="L27" s="48"/>
      <c r="M27" s="37"/>
      <c r="N27" s="28"/>
      <c r="O27" s="31"/>
      <c r="P27" s="51"/>
      <c r="Q27" s="37"/>
      <c r="R27" s="40"/>
    </row>
    <row r="28" spans="1:18" x14ac:dyDescent="0.25">
      <c r="A28" s="42"/>
      <c r="B28" s="43"/>
      <c r="C28" s="45"/>
      <c r="D28" s="10">
        <v>7</v>
      </c>
      <c r="E28" s="11">
        <v>30.85</v>
      </c>
      <c r="F28" s="21">
        <v>0</v>
      </c>
      <c r="G28" s="12">
        <v>2</v>
      </c>
      <c r="H28" s="13">
        <f t="shared" si="0"/>
        <v>10</v>
      </c>
      <c r="I28" s="12"/>
      <c r="J28" s="12"/>
      <c r="K28" s="14">
        <f t="shared" si="1"/>
        <v>40.85</v>
      </c>
      <c r="L28" s="48"/>
      <c r="M28" s="37"/>
      <c r="N28" s="28"/>
      <c r="O28" s="31"/>
      <c r="P28" s="51"/>
      <c r="Q28" s="37"/>
      <c r="R28" s="40"/>
    </row>
    <row r="29" spans="1:18" x14ac:dyDescent="0.25">
      <c r="A29" s="42"/>
      <c r="B29" s="43"/>
      <c r="C29" s="45"/>
      <c r="D29" s="10">
        <v>8</v>
      </c>
      <c r="E29" s="11">
        <v>32.32</v>
      </c>
      <c r="F29" s="21">
        <v>5</v>
      </c>
      <c r="G29" s="12">
        <v>0</v>
      </c>
      <c r="H29" s="13">
        <f t="shared" si="0"/>
        <v>0</v>
      </c>
      <c r="I29" s="12"/>
      <c r="J29" s="12"/>
      <c r="K29" s="14">
        <f t="shared" si="1"/>
        <v>27.32</v>
      </c>
      <c r="L29" s="48"/>
      <c r="M29" s="37"/>
      <c r="N29" s="28"/>
      <c r="O29" s="31"/>
      <c r="P29" s="51"/>
      <c r="Q29" s="37"/>
      <c r="R29" s="40"/>
    </row>
    <row r="30" spans="1:18" x14ac:dyDescent="0.25">
      <c r="A30" s="42"/>
      <c r="B30" s="43"/>
      <c r="C30" s="45"/>
      <c r="D30" s="10">
        <v>9</v>
      </c>
      <c r="E30" s="11">
        <v>39.57</v>
      </c>
      <c r="F30" s="21">
        <v>0</v>
      </c>
      <c r="G30" s="12">
        <v>1</v>
      </c>
      <c r="H30" s="13">
        <f t="shared" si="0"/>
        <v>5</v>
      </c>
      <c r="I30" s="12"/>
      <c r="J30" s="12"/>
      <c r="K30" s="14">
        <f t="shared" si="1"/>
        <v>44.57</v>
      </c>
      <c r="L30" s="48"/>
      <c r="M30" s="37"/>
      <c r="N30" s="28"/>
      <c r="O30" s="31"/>
      <c r="P30" s="51"/>
      <c r="Q30" s="37"/>
      <c r="R30" s="40"/>
    </row>
    <row r="31" spans="1:18" x14ac:dyDescent="0.25">
      <c r="A31" s="42"/>
      <c r="B31" s="43"/>
      <c r="C31" s="46"/>
      <c r="D31" s="10">
        <v>10</v>
      </c>
      <c r="E31" s="11">
        <v>28.82</v>
      </c>
      <c r="F31" s="21">
        <v>10</v>
      </c>
      <c r="G31" s="12">
        <v>1</v>
      </c>
      <c r="H31" s="13">
        <f t="shared" si="0"/>
        <v>5</v>
      </c>
      <c r="I31" s="12"/>
      <c r="J31" s="12"/>
      <c r="K31" s="14">
        <f t="shared" si="1"/>
        <v>23.82</v>
      </c>
      <c r="L31" s="49"/>
      <c r="M31" s="38"/>
      <c r="N31" s="29"/>
      <c r="O31" s="32"/>
      <c r="P31" s="52"/>
      <c r="Q31" s="38"/>
      <c r="R31" s="41"/>
    </row>
    <row r="32" spans="1:18" x14ac:dyDescent="0.25">
      <c r="A32" s="42" t="s">
        <v>15</v>
      </c>
      <c r="B32" s="43" t="s">
        <v>14</v>
      </c>
      <c r="C32" s="44" t="s">
        <v>19</v>
      </c>
      <c r="D32" s="10">
        <v>1</v>
      </c>
      <c r="E32" s="11">
        <v>38.76</v>
      </c>
      <c r="F32" s="21">
        <v>0</v>
      </c>
      <c r="G32" s="12">
        <v>1</v>
      </c>
      <c r="H32" s="13">
        <f t="shared" ref="H32:H39" si="2">G32*5</f>
        <v>5</v>
      </c>
      <c r="I32" s="12"/>
      <c r="J32" s="12"/>
      <c r="K32" s="14">
        <f t="shared" ref="K32:K41" si="3">SUM(E32+H32+I32+J32)-F32</f>
        <v>43.76</v>
      </c>
      <c r="L32" s="47">
        <f>IF(G32&lt;&gt;"", G32+G33+G34+G35+G36+G37+G38+G39+G40+G41, "" )</f>
        <v>27</v>
      </c>
      <c r="M32" s="36">
        <f>IF(E32&lt;&gt;"", K32+K33+K34+K35+K36+K37+K38+K39+K40+K41, "" )</f>
        <v>556.79999999999995</v>
      </c>
      <c r="N32" s="27">
        <v>37.299999999999997</v>
      </c>
      <c r="O32" s="30">
        <v>44</v>
      </c>
      <c r="P32" s="33">
        <v>27.3</v>
      </c>
      <c r="Q32" s="36">
        <v>108.6</v>
      </c>
      <c r="R32" s="39">
        <v>3</v>
      </c>
    </row>
    <row r="33" spans="1:18" x14ac:dyDescent="0.25">
      <c r="A33" s="42"/>
      <c r="B33" s="43"/>
      <c r="C33" s="45"/>
      <c r="D33" s="10">
        <v>2</v>
      </c>
      <c r="E33" s="11">
        <v>36.79</v>
      </c>
      <c r="F33" s="21">
        <v>0</v>
      </c>
      <c r="G33" s="12">
        <v>2</v>
      </c>
      <c r="H33" s="13">
        <f t="shared" si="2"/>
        <v>10</v>
      </c>
      <c r="I33" s="12"/>
      <c r="J33" s="12"/>
      <c r="K33" s="14">
        <f t="shared" si="3"/>
        <v>46.79</v>
      </c>
      <c r="L33" s="48"/>
      <c r="M33" s="37"/>
      <c r="N33" s="28"/>
      <c r="O33" s="31"/>
      <c r="P33" s="34"/>
      <c r="Q33" s="37"/>
      <c r="R33" s="40"/>
    </row>
    <row r="34" spans="1:18" x14ac:dyDescent="0.25">
      <c r="A34" s="42"/>
      <c r="B34" s="43"/>
      <c r="C34" s="45"/>
      <c r="D34" s="10">
        <v>3</v>
      </c>
      <c r="E34" s="11">
        <v>37.89</v>
      </c>
      <c r="F34" s="21">
        <v>0</v>
      </c>
      <c r="G34" s="12">
        <v>1</v>
      </c>
      <c r="H34" s="13">
        <f t="shared" si="2"/>
        <v>5</v>
      </c>
      <c r="I34" s="12"/>
      <c r="J34" s="12"/>
      <c r="K34" s="14">
        <f t="shared" si="3"/>
        <v>42.89</v>
      </c>
      <c r="L34" s="48"/>
      <c r="M34" s="37"/>
      <c r="N34" s="28"/>
      <c r="O34" s="31"/>
      <c r="P34" s="34"/>
      <c r="Q34" s="37"/>
      <c r="R34" s="40"/>
    </row>
    <row r="35" spans="1:18" x14ac:dyDescent="0.25">
      <c r="A35" s="42"/>
      <c r="B35" s="43"/>
      <c r="C35" s="45"/>
      <c r="D35" s="10">
        <v>4</v>
      </c>
      <c r="E35" s="11">
        <v>35.81</v>
      </c>
      <c r="F35" s="21">
        <v>5</v>
      </c>
      <c r="G35" s="12">
        <v>2</v>
      </c>
      <c r="H35" s="13">
        <f t="shared" si="2"/>
        <v>10</v>
      </c>
      <c r="I35" s="12"/>
      <c r="J35" s="12"/>
      <c r="K35" s="14">
        <f t="shared" si="3"/>
        <v>40.81</v>
      </c>
      <c r="L35" s="48"/>
      <c r="M35" s="37"/>
      <c r="N35" s="28"/>
      <c r="O35" s="31"/>
      <c r="P35" s="34"/>
      <c r="Q35" s="37"/>
      <c r="R35" s="40"/>
    </row>
    <row r="36" spans="1:18" x14ac:dyDescent="0.25">
      <c r="A36" s="42"/>
      <c r="B36" s="43"/>
      <c r="C36" s="45"/>
      <c r="D36" s="10">
        <v>5</v>
      </c>
      <c r="E36" s="11">
        <v>38.380000000000003</v>
      </c>
      <c r="F36" s="21">
        <v>0</v>
      </c>
      <c r="G36" s="12">
        <v>2</v>
      </c>
      <c r="H36" s="13">
        <f t="shared" si="2"/>
        <v>10</v>
      </c>
      <c r="I36" s="12"/>
      <c r="J36" s="12"/>
      <c r="K36" s="14">
        <f t="shared" si="3"/>
        <v>48.38</v>
      </c>
      <c r="L36" s="48"/>
      <c r="M36" s="37"/>
      <c r="N36" s="28"/>
      <c r="O36" s="31"/>
      <c r="P36" s="34"/>
      <c r="Q36" s="37"/>
      <c r="R36" s="40"/>
    </row>
    <row r="37" spans="1:18" x14ac:dyDescent="0.25">
      <c r="A37" s="42"/>
      <c r="B37" s="43"/>
      <c r="C37" s="45"/>
      <c r="D37" s="10">
        <v>6</v>
      </c>
      <c r="E37" s="11">
        <v>49.51</v>
      </c>
      <c r="F37" s="21">
        <v>0</v>
      </c>
      <c r="G37" s="12">
        <v>5</v>
      </c>
      <c r="H37" s="13">
        <f t="shared" si="2"/>
        <v>25</v>
      </c>
      <c r="I37" s="12"/>
      <c r="J37" s="12"/>
      <c r="K37" s="14">
        <f t="shared" si="3"/>
        <v>74.509999999999991</v>
      </c>
      <c r="L37" s="48"/>
      <c r="M37" s="37"/>
      <c r="N37" s="28"/>
      <c r="O37" s="31"/>
      <c r="P37" s="34"/>
      <c r="Q37" s="37"/>
      <c r="R37" s="40"/>
    </row>
    <row r="38" spans="1:18" x14ac:dyDescent="0.25">
      <c r="A38" s="42"/>
      <c r="B38" s="43"/>
      <c r="C38" s="45"/>
      <c r="D38" s="10">
        <v>7</v>
      </c>
      <c r="E38" s="11">
        <v>45.27</v>
      </c>
      <c r="F38" s="21">
        <v>0</v>
      </c>
      <c r="G38" s="12">
        <v>5</v>
      </c>
      <c r="H38" s="13">
        <f t="shared" si="2"/>
        <v>25</v>
      </c>
      <c r="I38" s="12"/>
      <c r="J38" s="12"/>
      <c r="K38" s="14">
        <f t="shared" si="3"/>
        <v>70.27000000000001</v>
      </c>
      <c r="L38" s="48"/>
      <c r="M38" s="37"/>
      <c r="N38" s="28"/>
      <c r="O38" s="31"/>
      <c r="P38" s="34"/>
      <c r="Q38" s="37"/>
      <c r="R38" s="40"/>
    </row>
    <row r="39" spans="1:18" x14ac:dyDescent="0.25">
      <c r="A39" s="42"/>
      <c r="B39" s="43"/>
      <c r="C39" s="45"/>
      <c r="D39" s="10">
        <v>8</v>
      </c>
      <c r="E39" s="11">
        <v>53.14</v>
      </c>
      <c r="F39" s="21">
        <v>0</v>
      </c>
      <c r="G39" s="12">
        <v>1</v>
      </c>
      <c r="H39" s="13">
        <f t="shared" si="2"/>
        <v>5</v>
      </c>
      <c r="I39" s="12"/>
      <c r="J39" s="12"/>
      <c r="K39" s="14">
        <f t="shared" si="3"/>
        <v>58.14</v>
      </c>
      <c r="L39" s="48"/>
      <c r="M39" s="37"/>
      <c r="N39" s="28"/>
      <c r="O39" s="31"/>
      <c r="P39" s="34"/>
      <c r="Q39" s="37"/>
      <c r="R39" s="40"/>
    </row>
    <row r="40" spans="1:18" x14ac:dyDescent="0.25">
      <c r="A40" s="42"/>
      <c r="B40" s="43"/>
      <c r="C40" s="45"/>
      <c r="D40" s="10">
        <v>9</v>
      </c>
      <c r="E40" s="11">
        <v>53.74</v>
      </c>
      <c r="F40" s="21">
        <v>0</v>
      </c>
      <c r="G40" s="12">
        <v>6</v>
      </c>
      <c r="H40" s="13">
        <v>30</v>
      </c>
      <c r="I40" s="12"/>
      <c r="J40" s="12"/>
      <c r="K40" s="14">
        <f t="shared" si="3"/>
        <v>83.740000000000009</v>
      </c>
      <c r="L40" s="48"/>
      <c r="M40" s="37"/>
      <c r="N40" s="28"/>
      <c r="O40" s="31"/>
      <c r="P40" s="34"/>
      <c r="Q40" s="37"/>
      <c r="R40" s="40"/>
    </row>
    <row r="41" spans="1:18" x14ac:dyDescent="0.25">
      <c r="A41" s="42"/>
      <c r="B41" s="43"/>
      <c r="C41" s="46"/>
      <c r="D41" s="10">
        <v>10</v>
      </c>
      <c r="E41" s="11">
        <v>37.51</v>
      </c>
      <c r="F41" s="21">
        <v>0</v>
      </c>
      <c r="G41" s="12">
        <v>2</v>
      </c>
      <c r="H41" s="13">
        <f>G41*5</f>
        <v>10</v>
      </c>
      <c r="I41" s="12"/>
      <c r="J41" s="12"/>
      <c r="K41" s="14">
        <f t="shared" si="3"/>
        <v>47.51</v>
      </c>
      <c r="L41" s="49"/>
      <c r="M41" s="38"/>
      <c r="N41" s="29"/>
      <c r="O41" s="32"/>
      <c r="P41" s="35"/>
      <c r="Q41" s="38"/>
      <c r="R41" s="41"/>
    </row>
    <row r="42" spans="1:18" x14ac:dyDescent="0.25">
      <c r="F42" s="23"/>
      <c r="L42" s="25"/>
      <c r="M42" s="20"/>
      <c r="N42" s="20"/>
      <c r="O42" s="24"/>
      <c r="P42" s="20"/>
      <c r="Q42" s="20"/>
      <c r="R42" s="25"/>
    </row>
    <row r="43" spans="1:18" x14ac:dyDescent="0.25">
      <c r="L43" s="25"/>
      <c r="M43" s="20"/>
      <c r="N43" s="20"/>
      <c r="O43" s="24"/>
      <c r="P43" s="20"/>
      <c r="Q43" s="20"/>
      <c r="R43" s="25"/>
    </row>
    <row r="44" spans="1:18" x14ac:dyDescent="0.25">
      <c r="L44" s="25"/>
      <c r="M44" s="20"/>
      <c r="N44" s="20"/>
      <c r="O44" s="24"/>
      <c r="P44" s="20"/>
      <c r="Q44" s="20"/>
      <c r="R44" s="25"/>
    </row>
    <row r="45" spans="1:18" x14ac:dyDescent="0.25">
      <c r="L45" s="25"/>
      <c r="M45" s="20"/>
      <c r="N45" s="20"/>
      <c r="O45" s="24"/>
      <c r="P45" s="20"/>
      <c r="Q45" s="20"/>
      <c r="R45" s="20"/>
    </row>
    <row r="46" spans="1:18" x14ac:dyDescent="0.25">
      <c r="L46" s="20"/>
      <c r="M46" s="20"/>
      <c r="N46" s="20"/>
      <c r="O46" s="24"/>
      <c r="P46" s="20"/>
      <c r="Q46" s="20"/>
      <c r="R46" s="20"/>
    </row>
  </sheetData>
  <mergeCells count="40">
    <mergeCell ref="Q2:Q11"/>
    <mergeCell ref="R2:R11"/>
    <mergeCell ref="A2:A11"/>
    <mergeCell ref="B2:B11"/>
    <mergeCell ref="C2:C11"/>
    <mergeCell ref="L2:L11"/>
    <mergeCell ref="M2:M11"/>
    <mergeCell ref="M12:M21"/>
    <mergeCell ref="M22:M31"/>
    <mergeCell ref="N2:N11"/>
    <mergeCell ref="O2:O11"/>
    <mergeCell ref="P2:P11"/>
    <mergeCell ref="A22:A31"/>
    <mergeCell ref="B22:B31"/>
    <mergeCell ref="C22:C31"/>
    <mergeCell ref="L22:L31"/>
    <mergeCell ref="A12:A21"/>
    <mergeCell ref="B12:B21"/>
    <mergeCell ref="C12:C21"/>
    <mergeCell ref="L12:L21"/>
    <mergeCell ref="N12:N21"/>
    <mergeCell ref="O12:O21"/>
    <mergeCell ref="P12:P21"/>
    <mergeCell ref="Q12:Q21"/>
    <mergeCell ref="R12:R21"/>
    <mergeCell ref="N22:N31"/>
    <mergeCell ref="O22:O31"/>
    <mergeCell ref="P22:P31"/>
    <mergeCell ref="Q22:Q31"/>
    <mergeCell ref="R22:R31"/>
    <mergeCell ref="A32:A41"/>
    <mergeCell ref="B32:B41"/>
    <mergeCell ref="C32:C41"/>
    <mergeCell ref="L32:L41"/>
    <mergeCell ref="M32:M41"/>
    <mergeCell ref="N32:N41"/>
    <mergeCell ref="O32:O41"/>
    <mergeCell ref="P32:P41"/>
    <mergeCell ref="Q32:Q41"/>
    <mergeCell ref="R32:R41"/>
  </mergeCells>
  <pageMargins left="0.7" right="0.7" top="0.75" bottom="0.75" header="0.3" footer="0.3"/>
  <pageSetup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F</dc:creator>
  <cp:lastModifiedBy>Kesner, Todd</cp:lastModifiedBy>
  <dcterms:created xsi:type="dcterms:W3CDTF">2017-08-04T14:21:39Z</dcterms:created>
  <dcterms:modified xsi:type="dcterms:W3CDTF">2017-09-15T20:58:01Z</dcterms:modified>
</cp:coreProperties>
</file>