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h75h576\Box Sync\Shooting Sports\Western Heritage Project\Championships\National\2017\Results\Montana\"/>
    </mc:Choice>
  </mc:AlternateContent>
  <bookViews>
    <workbookView xWindow="0" yWindow="0" windowWidth="15390" windowHeight="463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K2" i="1" s="1"/>
  <c r="H3" i="1"/>
  <c r="K3" i="1" s="1"/>
  <c r="H4" i="1"/>
  <c r="K4" i="1" s="1"/>
  <c r="H5" i="1"/>
  <c r="K5" i="1" s="1"/>
  <c r="H6" i="1"/>
  <c r="K6" i="1" s="1"/>
  <c r="H7" i="1"/>
  <c r="K7" i="1" s="1"/>
  <c r="H8" i="1"/>
  <c r="K8" i="1" s="1"/>
  <c r="H9" i="1"/>
  <c r="K9" i="1" s="1"/>
  <c r="K10" i="1"/>
  <c r="K11" i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H23" i="1"/>
  <c r="K23" i="1" s="1"/>
  <c r="H24" i="1"/>
  <c r="K24" i="1" s="1"/>
  <c r="H25" i="1"/>
  <c r="K25" i="1" s="1"/>
  <c r="H26" i="1"/>
  <c r="K26" i="1" s="1"/>
  <c r="H27" i="1"/>
  <c r="K27" i="1" s="1"/>
  <c r="H28" i="1"/>
  <c r="K28" i="1" s="1"/>
  <c r="H29" i="1"/>
  <c r="K29" i="1" s="1"/>
  <c r="H30" i="1"/>
  <c r="K30" i="1" s="1"/>
  <c r="H31" i="1"/>
  <c r="K31" i="1" s="1"/>
  <c r="H32" i="1"/>
  <c r="K32" i="1" s="1"/>
  <c r="H33" i="1"/>
  <c r="K33" i="1" s="1"/>
  <c r="H34" i="1"/>
  <c r="K34" i="1" s="1"/>
  <c r="H35" i="1"/>
  <c r="K35" i="1" s="1"/>
  <c r="H36" i="1"/>
  <c r="K36" i="1" s="1"/>
  <c r="H37" i="1"/>
  <c r="K37" i="1" s="1"/>
  <c r="H38" i="1"/>
  <c r="K38" i="1" s="1"/>
  <c r="H39" i="1"/>
  <c r="K39" i="1" s="1"/>
  <c r="K40" i="1"/>
  <c r="H41" i="1"/>
  <c r="K41" i="1" s="1"/>
  <c r="H42" i="1"/>
  <c r="K42" i="1" s="1"/>
  <c r="H43" i="1"/>
  <c r="K43" i="1" s="1"/>
  <c r="H44" i="1"/>
  <c r="K44" i="1" s="1"/>
  <c r="H45" i="1"/>
  <c r="K45" i="1" s="1"/>
  <c r="K46" i="1"/>
  <c r="H47" i="1"/>
  <c r="K47" i="1" s="1"/>
  <c r="H48" i="1"/>
  <c r="K48" i="1" s="1"/>
  <c r="H49" i="1"/>
  <c r="K49" i="1" s="1"/>
  <c r="H50" i="1"/>
  <c r="K50" i="1" s="1"/>
  <c r="H51" i="1"/>
  <c r="K51" i="1" s="1"/>
  <c r="H52" i="1"/>
  <c r="K52" i="1"/>
  <c r="H53" i="1"/>
  <c r="K53" i="1" s="1"/>
  <c r="H54" i="1"/>
  <c r="K54" i="1" s="1"/>
  <c r="H55" i="1"/>
  <c r="K55" i="1" s="1"/>
  <c r="H56" i="1"/>
  <c r="K56" i="1" s="1"/>
  <c r="H57" i="1"/>
  <c r="K57" i="1" s="1"/>
  <c r="H58" i="1"/>
  <c r="K58" i="1" s="1"/>
  <c r="H59" i="1"/>
  <c r="K59" i="1" s="1"/>
  <c r="H60" i="1"/>
  <c r="K60" i="1" s="1"/>
  <c r="H61" i="1"/>
  <c r="K61" i="1" s="1"/>
  <c r="H62" i="1"/>
  <c r="K62" i="1" s="1"/>
  <c r="H63" i="1"/>
  <c r="K63" i="1" s="1"/>
  <c r="H64" i="1"/>
  <c r="K64" i="1" s="1"/>
  <c r="H65" i="1"/>
  <c r="K65" i="1" s="1"/>
  <c r="H66" i="1"/>
  <c r="K66" i="1" s="1"/>
  <c r="H67" i="1"/>
  <c r="K67" i="1" s="1"/>
  <c r="H68" i="1"/>
  <c r="K68" i="1" s="1"/>
  <c r="H69" i="1"/>
  <c r="K69" i="1" s="1"/>
  <c r="H70" i="1"/>
  <c r="K70" i="1" s="1"/>
  <c r="H71" i="1"/>
  <c r="K71" i="1" s="1"/>
  <c r="H72" i="1"/>
  <c r="K72" i="1" s="1"/>
  <c r="H73" i="1"/>
  <c r="K73" i="1" s="1"/>
  <c r="H74" i="1"/>
  <c r="K74" i="1" s="1"/>
  <c r="H75" i="1"/>
  <c r="K75" i="1" s="1"/>
  <c r="H76" i="1"/>
  <c r="K76" i="1" s="1"/>
  <c r="H77" i="1"/>
  <c r="K77" i="1" s="1"/>
  <c r="H78" i="1"/>
  <c r="K78" i="1" s="1"/>
  <c r="H79" i="1"/>
  <c r="K79" i="1" s="1"/>
  <c r="H80" i="1"/>
  <c r="K80" i="1" s="1"/>
  <c r="H81" i="1"/>
  <c r="K81" i="1" s="1"/>
  <c r="H82" i="1"/>
  <c r="K82" i="1" s="1"/>
  <c r="H83" i="1"/>
  <c r="K83" i="1" s="1"/>
  <c r="H84" i="1"/>
  <c r="K84" i="1" s="1"/>
  <c r="H85" i="1"/>
  <c r="K85" i="1" s="1"/>
  <c r="H86" i="1"/>
  <c r="K86" i="1" s="1"/>
  <c r="H87" i="1"/>
  <c r="K87" i="1" s="1"/>
  <c r="H88" i="1"/>
  <c r="K88" i="1" s="1"/>
  <c r="H89" i="1"/>
  <c r="K89" i="1" s="1"/>
  <c r="K90" i="1"/>
  <c r="H91" i="1"/>
  <c r="K91" i="1" s="1"/>
  <c r="L2" i="1"/>
  <c r="L12" i="1"/>
  <c r="L22" i="1"/>
  <c r="L32" i="1"/>
  <c r="L42" i="1"/>
  <c r="L52" i="1"/>
  <c r="L62" i="1"/>
  <c r="L72" i="1"/>
  <c r="L82" i="1"/>
  <c r="M52" i="1" l="1"/>
  <c r="M82" i="1"/>
  <c r="M62" i="1"/>
  <c r="M42" i="1"/>
  <c r="M12" i="1"/>
  <c r="M72" i="1"/>
  <c r="M22" i="1"/>
  <c r="M32" i="1"/>
  <c r="M2" i="1"/>
</calcChain>
</file>

<file path=xl/sharedStrings.xml><?xml version="1.0" encoding="utf-8"?>
<sst xmlns="http://schemas.openxmlformats.org/spreadsheetml/2006/main" count="45" uniqueCount="29">
  <si>
    <t>STATE</t>
  </si>
  <si>
    <t>DIV</t>
  </si>
  <si>
    <t>Participant</t>
  </si>
  <si>
    <t>Stage #</t>
  </si>
  <si>
    <t>Raw Time</t>
  </si>
  <si>
    <t>Bonus Target</t>
  </si>
  <si>
    <t># Misses</t>
  </si>
  <si>
    <t>Misses Penalty</t>
  </si>
  <si>
    <t>Procedural</t>
  </si>
  <si>
    <t>Safety Violations</t>
  </si>
  <si>
    <t>Final Time</t>
  </si>
  <si>
    <t>Total Misses</t>
  </si>
  <si>
    <t>Total Time</t>
  </si>
  <si>
    <t>Overall Rank</t>
  </si>
  <si>
    <t>SR</t>
  </si>
  <si>
    <t>MT</t>
  </si>
  <si>
    <t>Olivia Prati</t>
  </si>
  <si>
    <t>Lauren Kesner</t>
  </si>
  <si>
    <t>Briley Stahly</t>
  </si>
  <si>
    <t>Kira Meredith</t>
  </si>
  <si>
    <t>Raelynn Hagan</t>
  </si>
  <si>
    <t>Josiah Tomaszewski</t>
  </si>
  <si>
    <t>Kabrina Fitch</t>
  </si>
  <si>
    <t>Nathan Hessel</t>
  </si>
  <si>
    <t>Parker Hall</t>
  </si>
  <si>
    <t>Time %</t>
  </si>
  <si>
    <t>Test Score (50)</t>
  </si>
  <si>
    <t>Clothing Interview (50)</t>
  </si>
  <si>
    <t>TOTAL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</si>
</sst>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2" fontId="1" fillId="0" borderId="2" xfId="0" applyNumberFormat="1" applyFont="1" applyBorder="1" applyAlignment="1" applyProtection="1">
      <alignment horizontal="center" wrapText="1"/>
      <protection locked="0"/>
    </xf>
    <xf numFmtId="1" fontId="1" fillId="0" borderId="2" xfId="0" applyNumberFormat="1" applyFont="1" applyBorder="1" applyAlignment="1" applyProtection="1">
      <alignment horizontal="center" vertical="center" wrapText="1"/>
      <protection locked="0"/>
    </xf>
    <xf numFmtId="1" fontId="1" fillId="0" borderId="2" xfId="0" applyNumberFormat="1" applyFont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3" borderId="2" xfId="0" applyFont="1" applyFill="1" applyBorder="1" applyAlignment="1" applyProtection="1">
      <alignment horizontal="center" wrapText="1"/>
      <protection locked="0"/>
    </xf>
    <xf numFmtId="2" fontId="1" fillId="5" borderId="2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2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2" fontId="2" fillId="0" borderId="6" xfId="0" applyNumberFormat="1" applyFont="1" applyFill="1" applyBorder="1" applyAlignment="1" applyProtection="1">
      <alignment horizontal="left"/>
      <protection locked="0"/>
    </xf>
    <xf numFmtId="1" fontId="2" fillId="0" borderId="6" xfId="0" applyNumberFormat="1" applyFont="1" applyFill="1" applyBorder="1" applyAlignment="1" applyProtection="1">
      <alignment horizontal="left"/>
      <protection locked="0"/>
    </xf>
    <xf numFmtId="0" fontId="2" fillId="0" borderId="6" xfId="0" applyFont="1" applyFill="1" applyBorder="1" applyAlignment="1" applyProtection="1">
      <alignment horizontal="left"/>
    </xf>
    <xf numFmtId="2" fontId="2" fillId="0" borderId="7" xfId="0" applyNumberFormat="1" applyFont="1" applyFill="1" applyBorder="1" applyAlignment="1" applyProtection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2" fontId="2" fillId="0" borderId="11" xfId="0" applyNumberFormat="1" applyFont="1" applyBorder="1" applyAlignment="1" applyProtection="1">
      <alignment horizontal="center" vertical="center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left"/>
      <protection locked="0"/>
    </xf>
    <xf numFmtId="2" fontId="2" fillId="4" borderId="6" xfId="0" applyNumberFormat="1" applyFont="1" applyFill="1" applyBorder="1" applyAlignment="1" applyProtection="1">
      <alignment horizontal="left"/>
      <protection locked="0"/>
    </xf>
    <xf numFmtId="1" fontId="2" fillId="4" borderId="6" xfId="0" applyNumberFormat="1" applyFont="1" applyFill="1" applyBorder="1" applyAlignment="1" applyProtection="1">
      <alignment horizontal="left"/>
      <protection locked="0"/>
    </xf>
    <xf numFmtId="0" fontId="2" fillId="4" borderId="6" xfId="0" applyFont="1" applyFill="1" applyBorder="1" applyAlignment="1" applyProtection="1">
      <alignment horizontal="left"/>
    </xf>
    <xf numFmtId="2" fontId="2" fillId="4" borderId="7" xfId="0" applyNumberFormat="1" applyFont="1" applyFill="1" applyBorder="1" applyAlignment="1" applyProtection="1">
      <alignment horizontal="left"/>
    </xf>
    <xf numFmtId="0" fontId="2" fillId="4" borderId="8" xfId="0" applyFont="1" applyFill="1" applyBorder="1" applyAlignment="1" applyProtection="1">
      <alignment horizontal="center" vertical="center"/>
    </xf>
    <xf numFmtId="2" fontId="2" fillId="4" borderId="8" xfId="0" applyNumberFormat="1" applyFont="1" applyFill="1" applyBorder="1" applyAlignment="1" applyProtection="1">
      <alignment horizontal="center" vertical="center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</xf>
    <xf numFmtId="2" fontId="2" fillId="4" borderId="11" xfId="0" applyNumberFormat="1" applyFont="1" applyFill="1" applyBorder="1" applyAlignment="1" applyProtection="1">
      <alignment horizontal="center" vertical="center"/>
    </xf>
    <xf numFmtId="2" fontId="2" fillId="4" borderId="11" xfId="0" applyNumberFormat="1" applyFont="1" applyFill="1" applyBorder="1" applyAlignment="1" applyProtection="1">
      <alignment horizontal="center" vertical="center"/>
      <protection locked="0"/>
    </xf>
    <xf numFmtId="2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</xf>
    <xf numFmtId="2" fontId="2" fillId="4" borderId="7" xfId="0" applyNumberFormat="1" applyFont="1" applyFill="1" applyBorder="1" applyAlignment="1" applyProtection="1">
      <alignment horizontal="center" vertical="center"/>
    </xf>
    <xf numFmtId="2" fontId="2" fillId="4" borderId="7" xfId="0" applyNumberFormat="1" applyFont="1" applyFill="1" applyBorder="1" applyAlignment="1" applyProtection="1">
      <alignment horizontal="center" vertical="center"/>
      <protection locked="0"/>
    </xf>
    <xf numFmtId="2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2" fillId="0" borderId="8" xfId="0" applyNumberFormat="1" applyFont="1" applyBorder="1" applyAlignment="1" applyProtection="1">
      <alignment horizontal="center" vertical="center"/>
    </xf>
    <xf numFmtId="2" fontId="2" fillId="0" borderId="8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/>
    <xf numFmtId="0" fontId="1" fillId="0" borderId="3" xfId="0" applyFont="1" applyFill="1" applyBorder="1" applyAlignment="1" applyProtection="1">
      <alignment horizontal="center" wrapText="1"/>
      <protection locked="0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6"/>
  <sheetViews>
    <sheetView tabSelected="1" zoomScaleNormal="100" workbookViewId="0">
      <pane ySplit="1" topLeftCell="A2" activePane="bottomLeft" state="frozen"/>
      <selection pane="bottomLeft" activeCell="S16" sqref="S16"/>
    </sheetView>
  </sheetViews>
  <sheetFormatPr defaultRowHeight="14.25" x14ac:dyDescent="0.45"/>
  <cols>
    <col min="1" max="1" width="7.265625" style="10" customWidth="1"/>
    <col min="2" max="2" width="6.86328125" style="10" customWidth="1"/>
    <col min="3" max="3" width="20" style="10" customWidth="1"/>
    <col min="4" max="4" width="6.73046875" style="10" customWidth="1"/>
    <col min="5" max="6" width="8" style="10" customWidth="1"/>
    <col min="7" max="7" width="7.265625" style="10" customWidth="1"/>
    <col min="8" max="8" width="7.86328125" style="10" customWidth="1"/>
    <col min="9" max="10" width="10.59765625" style="10" customWidth="1"/>
    <col min="11" max="13" width="9.06640625" style="10"/>
    <col min="14" max="14" width="6.73046875" style="10" customWidth="1"/>
    <col min="15" max="15" width="7.265625" style="10" customWidth="1"/>
    <col min="16" max="16" width="9.1328125" style="10" customWidth="1"/>
    <col min="17" max="16384" width="9.06640625" style="10"/>
  </cols>
  <sheetData>
    <row r="1" spans="1:20" ht="43.15" thickBot="1" x14ac:dyDescent="0.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7" t="s">
        <v>11</v>
      </c>
      <c r="M1" s="8" t="s">
        <v>12</v>
      </c>
      <c r="N1" s="9" t="s">
        <v>25</v>
      </c>
      <c r="O1" s="9" t="s">
        <v>26</v>
      </c>
      <c r="P1" s="9" t="s">
        <v>27</v>
      </c>
      <c r="Q1" s="9" t="s">
        <v>28</v>
      </c>
      <c r="R1" s="55" t="s">
        <v>13</v>
      </c>
    </row>
    <row r="2" spans="1:20" x14ac:dyDescent="0.45">
      <c r="A2" s="11" t="s">
        <v>15</v>
      </c>
      <c r="B2" s="12" t="s">
        <v>14</v>
      </c>
      <c r="C2" s="28" t="s">
        <v>16</v>
      </c>
      <c r="D2" s="29">
        <v>1</v>
      </c>
      <c r="E2" s="30">
        <v>60.94</v>
      </c>
      <c r="F2" s="30">
        <v>0</v>
      </c>
      <c r="G2" s="31">
        <v>3</v>
      </c>
      <c r="H2" s="32">
        <f t="shared" ref="H2:H5" si="0">G2*5</f>
        <v>15</v>
      </c>
      <c r="I2" s="31"/>
      <c r="J2" s="31"/>
      <c r="K2" s="33">
        <f t="shared" ref="K2:K41" si="1">SUM(E2+H2+I2+J2)-F2</f>
        <v>75.94</v>
      </c>
      <c r="L2" s="34">
        <f>IF(G2&lt;&gt;"", G2+G3+G4+G5+G6+G7+G8+G9+G10+G11, "" )</f>
        <v>25</v>
      </c>
      <c r="M2" s="34">
        <f>IF(E2&lt;&gt;"", K2+K3+K4+K5+K6+K7+K8+K9+K10+K11, "" )</f>
        <v>696.06999999999994</v>
      </c>
      <c r="N2" s="35">
        <v>46.4</v>
      </c>
      <c r="O2" s="36">
        <v>42.5</v>
      </c>
      <c r="P2" s="37">
        <v>36.299999999999997</v>
      </c>
      <c r="Q2" s="35">
        <v>125.2</v>
      </c>
      <c r="R2" s="56">
        <v>6</v>
      </c>
    </row>
    <row r="3" spans="1:20" x14ac:dyDescent="0.45">
      <c r="A3" s="11"/>
      <c r="B3" s="12"/>
      <c r="C3" s="38"/>
      <c r="D3" s="29">
        <v>2</v>
      </c>
      <c r="E3" s="30">
        <v>56.01</v>
      </c>
      <c r="F3" s="30">
        <v>0</v>
      </c>
      <c r="G3" s="31">
        <v>2</v>
      </c>
      <c r="H3" s="32">
        <f t="shared" si="0"/>
        <v>10</v>
      </c>
      <c r="I3" s="31"/>
      <c r="J3" s="31"/>
      <c r="K3" s="33">
        <f t="shared" si="1"/>
        <v>66.009999999999991</v>
      </c>
      <c r="L3" s="39"/>
      <c r="M3" s="39"/>
      <c r="N3" s="40"/>
      <c r="O3" s="41"/>
      <c r="P3" s="42"/>
      <c r="Q3" s="40"/>
      <c r="R3" s="57"/>
      <c r="S3" s="43"/>
      <c r="T3" s="43"/>
    </row>
    <row r="4" spans="1:20" x14ac:dyDescent="0.45">
      <c r="A4" s="11"/>
      <c r="B4" s="12"/>
      <c r="C4" s="38"/>
      <c r="D4" s="29">
        <v>3</v>
      </c>
      <c r="E4" s="30">
        <v>74.53</v>
      </c>
      <c r="F4" s="30">
        <v>0</v>
      </c>
      <c r="G4" s="31">
        <v>3</v>
      </c>
      <c r="H4" s="32">
        <f t="shared" si="0"/>
        <v>15</v>
      </c>
      <c r="I4" s="31"/>
      <c r="J4" s="31"/>
      <c r="K4" s="33">
        <f t="shared" si="1"/>
        <v>89.53</v>
      </c>
      <c r="L4" s="39"/>
      <c r="M4" s="39"/>
      <c r="N4" s="40"/>
      <c r="O4" s="41"/>
      <c r="P4" s="42"/>
      <c r="Q4" s="40"/>
      <c r="R4" s="57"/>
      <c r="S4" s="43"/>
      <c r="T4" s="43"/>
    </row>
    <row r="5" spans="1:20" x14ac:dyDescent="0.45">
      <c r="A5" s="11"/>
      <c r="B5" s="12"/>
      <c r="C5" s="38"/>
      <c r="D5" s="29">
        <v>4</v>
      </c>
      <c r="E5" s="30">
        <v>36.85</v>
      </c>
      <c r="F5" s="30">
        <v>5</v>
      </c>
      <c r="G5" s="31">
        <v>2</v>
      </c>
      <c r="H5" s="32">
        <f t="shared" si="0"/>
        <v>10</v>
      </c>
      <c r="I5" s="31"/>
      <c r="J5" s="31"/>
      <c r="K5" s="33">
        <f t="shared" si="1"/>
        <v>41.85</v>
      </c>
      <c r="L5" s="39"/>
      <c r="M5" s="39"/>
      <c r="N5" s="40"/>
      <c r="O5" s="41"/>
      <c r="P5" s="42"/>
      <c r="Q5" s="40"/>
      <c r="R5" s="57"/>
      <c r="S5" s="43"/>
      <c r="T5" s="43"/>
    </row>
    <row r="6" spans="1:20" x14ac:dyDescent="0.45">
      <c r="A6" s="11"/>
      <c r="B6" s="12"/>
      <c r="C6" s="38"/>
      <c r="D6" s="29">
        <v>5</v>
      </c>
      <c r="E6" s="30">
        <v>75.97</v>
      </c>
      <c r="F6" s="30">
        <v>0</v>
      </c>
      <c r="G6" s="31">
        <v>3</v>
      </c>
      <c r="H6" s="32">
        <f>G6*5</f>
        <v>15</v>
      </c>
      <c r="I6" s="31"/>
      <c r="J6" s="31"/>
      <c r="K6" s="33">
        <f t="shared" si="1"/>
        <v>90.97</v>
      </c>
      <c r="L6" s="39"/>
      <c r="M6" s="39"/>
      <c r="N6" s="40"/>
      <c r="O6" s="41"/>
      <c r="P6" s="42"/>
      <c r="Q6" s="40"/>
      <c r="R6" s="57"/>
      <c r="S6" s="43"/>
      <c r="T6" s="43"/>
    </row>
    <row r="7" spans="1:20" x14ac:dyDescent="0.45">
      <c r="A7" s="11"/>
      <c r="B7" s="12"/>
      <c r="C7" s="38"/>
      <c r="D7" s="29">
        <v>6</v>
      </c>
      <c r="E7" s="30">
        <v>59.96</v>
      </c>
      <c r="F7" s="30">
        <v>0</v>
      </c>
      <c r="G7" s="31">
        <v>2</v>
      </c>
      <c r="H7" s="32">
        <f>G7*5</f>
        <v>10</v>
      </c>
      <c r="I7" s="31"/>
      <c r="J7" s="31"/>
      <c r="K7" s="33">
        <f t="shared" si="1"/>
        <v>69.960000000000008</v>
      </c>
      <c r="L7" s="39"/>
      <c r="M7" s="39"/>
      <c r="N7" s="40"/>
      <c r="O7" s="41"/>
      <c r="P7" s="42"/>
      <c r="Q7" s="40"/>
      <c r="R7" s="57"/>
      <c r="S7" s="43"/>
      <c r="T7" s="43"/>
    </row>
    <row r="8" spans="1:20" x14ac:dyDescent="0.45">
      <c r="A8" s="11"/>
      <c r="B8" s="12"/>
      <c r="C8" s="38"/>
      <c r="D8" s="29">
        <v>7</v>
      </c>
      <c r="E8" s="30">
        <v>59.73</v>
      </c>
      <c r="F8" s="30">
        <v>0</v>
      </c>
      <c r="G8" s="31">
        <v>5</v>
      </c>
      <c r="H8" s="32">
        <f>G8*5</f>
        <v>25</v>
      </c>
      <c r="I8" s="31"/>
      <c r="J8" s="31"/>
      <c r="K8" s="33">
        <f t="shared" si="1"/>
        <v>84.72999999999999</v>
      </c>
      <c r="L8" s="39"/>
      <c r="M8" s="39"/>
      <c r="N8" s="40"/>
      <c r="O8" s="41"/>
      <c r="P8" s="42"/>
      <c r="Q8" s="40"/>
      <c r="R8" s="57"/>
      <c r="S8" s="43"/>
      <c r="T8" s="43"/>
    </row>
    <row r="9" spans="1:20" x14ac:dyDescent="0.45">
      <c r="A9" s="11"/>
      <c r="B9" s="12"/>
      <c r="C9" s="38"/>
      <c r="D9" s="29">
        <v>8</v>
      </c>
      <c r="E9" s="30">
        <v>50.13</v>
      </c>
      <c r="F9" s="30">
        <v>0</v>
      </c>
      <c r="G9" s="31">
        <v>1</v>
      </c>
      <c r="H9" s="32">
        <f>G9*5</f>
        <v>5</v>
      </c>
      <c r="I9" s="31"/>
      <c r="J9" s="31"/>
      <c r="K9" s="33">
        <f t="shared" si="1"/>
        <v>55.13</v>
      </c>
      <c r="L9" s="39"/>
      <c r="M9" s="39"/>
      <c r="N9" s="40"/>
      <c r="O9" s="41"/>
      <c r="P9" s="42"/>
      <c r="Q9" s="40"/>
      <c r="R9" s="57"/>
      <c r="S9" s="43"/>
      <c r="T9" s="43"/>
    </row>
    <row r="10" spans="1:20" x14ac:dyDescent="0.45">
      <c r="A10" s="11"/>
      <c r="B10" s="12"/>
      <c r="C10" s="38"/>
      <c r="D10" s="29">
        <v>9</v>
      </c>
      <c r="E10" s="30">
        <v>50.29</v>
      </c>
      <c r="F10" s="30">
        <v>0</v>
      </c>
      <c r="G10" s="31">
        <v>4</v>
      </c>
      <c r="H10" s="32">
        <v>20</v>
      </c>
      <c r="I10" s="31"/>
      <c r="J10" s="31"/>
      <c r="K10" s="33">
        <f t="shared" si="1"/>
        <v>70.289999999999992</v>
      </c>
      <c r="L10" s="39"/>
      <c r="M10" s="39"/>
      <c r="N10" s="40"/>
      <c r="O10" s="41"/>
      <c r="P10" s="42"/>
      <c r="Q10" s="40"/>
      <c r="R10" s="57"/>
      <c r="S10" s="43"/>
      <c r="T10" s="43"/>
    </row>
    <row r="11" spans="1:20" x14ac:dyDescent="0.45">
      <c r="A11" s="11"/>
      <c r="B11" s="12"/>
      <c r="C11" s="44"/>
      <c r="D11" s="29">
        <v>10</v>
      </c>
      <c r="E11" s="30">
        <v>51.66</v>
      </c>
      <c r="F11" s="30">
        <v>0</v>
      </c>
      <c r="G11" s="31">
        <v>0</v>
      </c>
      <c r="H11" s="32">
        <v>0</v>
      </c>
      <c r="I11" s="31"/>
      <c r="J11" s="31"/>
      <c r="K11" s="33">
        <f t="shared" si="1"/>
        <v>51.66</v>
      </c>
      <c r="L11" s="45"/>
      <c r="M11" s="45"/>
      <c r="N11" s="46"/>
      <c r="O11" s="47"/>
      <c r="P11" s="48"/>
      <c r="Q11" s="46"/>
      <c r="R11" s="58"/>
      <c r="S11" s="43"/>
      <c r="T11" s="43"/>
    </row>
    <row r="12" spans="1:20" x14ac:dyDescent="0.45">
      <c r="A12" s="11" t="s">
        <v>15</v>
      </c>
      <c r="B12" s="12" t="s">
        <v>14</v>
      </c>
      <c r="C12" s="49" t="s">
        <v>17</v>
      </c>
      <c r="D12" s="13">
        <v>1</v>
      </c>
      <c r="E12" s="14">
        <v>47.54</v>
      </c>
      <c r="F12" s="14">
        <v>0</v>
      </c>
      <c r="G12" s="15">
        <v>0</v>
      </c>
      <c r="H12" s="16">
        <f t="shared" ref="H12:H41" si="2">G12*5</f>
        <v>0</v>
      </c>
      <c r="I12" s="15"/>
      <c r="J12" s="15"/>
      <c r="K12" s="17">
        <f t="shared" si="1"/>
        <v>47.54</v>
      </c>
      <c r="L12" s="50">
        <f>IF(G12&lt;&gt;"", G12+G13+G14+G15+G16+G17+G18+G19+G20+G21, "" )</f>
        <v>12</v>
      </c>
      <c r="M12" s="51">
        <f>IF(E12&lt;&gt;"", K12+K13+K14+K15+K16+K17+K18+K19+K20+K21, "" )</f>
        <v>515.45000000000005</v>
      </c>
      <c r="N12" s="52">
        <v>62.7</v>
      </c>
      <c r="O12" s="53">
        <v>34</v>
      </c>
      <c r="P12" s="53">
        <v>34.700000000000003</v>
      </c>
      <c r="Q12" s="52">
        <v>131.4</v>
      </c>
      <c r="R12" s="56">
        <v>4</v>
      </c>
      <c r="S12" s="43"/>
      <c r="T12" s="43"/>
    </row>
    <row r="13" spans="1:20" x14ac:dyDescent="0.45">
      <c r="A13" s="11"/>
      <c r="B13" s="12"/>
      <c r="C13" s="18"/>
      <c r="D13" s="13">
        <v>2</v>
      </c>
      <c r="E13" s="14">
        <v>51.27</v>
      </c>
      <c r="F13" s="14">
        <v>10</v>
      </c>
      <c r="G13" s="15">
        <v>1</v>
      </c>
      <c r="H13" s="16">
        <f t="shared" si="2"/>
        <v>5</v>
      </c>
      <c r="I13" s="15"/>
      <c r="J13" s="15"/>
      <c r="K13" s="17">
        <f t="shared" si="1"/>
        <v>46.27</v>
      </c>
      <c r="L13" s="19"/>
      <c r="M13" s="20"/>
      <c r="N13" s="21"/>
      <c r="O13" s="22"/>
      <c r="P13" s="22"/>
      <c r="Q13" s="21"/>
      <c r="R13" s="57"/>
    </row>
    <row r="14" spans="1:20" x14ac:dyDescent="0.45">
      <c r="A14" s="11"/>
      <c r="B14" s="12"/>
      <c r="C14" s="18"/>
      <c r="D14" s="13">
        <v>3</v>
      </c>
      <c r="E14" s="14">
        <v>48.73</v>
      </c>
      <c r="F14" s="14">
        <v>0</v>
      </c>
      <c r="G14" s="15">
        <v>1</v>
      </c>
      <c r="H14" s="16">
        <f t="shared" si="2"/>
        <v>5</v>
      </c>
      <c r="I14" s="15"/>
      <c r="J14" s="15"/>
      <c r="K14" s="17">
        <f t="shared" si="1"/>
        <v>53.73</v>
      </c>
      <c r="L14" s="19"/>
      <c r="M14" s="20"/>
      <c r="N14" s="21"/>
      <c r="O14" s="22"/>
      <c r="P14" s="22"/>
      <c r="Q14" s="21"/>
      <c r="R14" s="57"/>
    </row>
    <row r="15" spans="1:20" x14ac:dyDescent="0.45">
      <c r="A15" s="11"/>
      <c r="B15" s="12"/>
      <c r="C15" s="18"/>
      <c r="D15" s="13">
        <v>4</v>
      </c>
      <c r="E15" s="14">
        <v>42.68</v>
      </c>
      <c r="F15" s="14">
        <v>10</v>
      </c>
      <c r="G15" s="15">
        <v>0</v>
      </c>
      <c r="H15" s="16">
        <f t="shared" si="2"/>
        <v>0</v>
      </c>
      <c r="I15" s="15"/>
      <c r="J15" s="15"/>
      <c r="K15" s="17">
        <f t="shared" si="1"/>
        <v>32.68</v>
      </c>
      <c r="L15" s="19"/>
      <c r="M15" s="20"/>
      <c r="N15" s="21"/>
      <c r="O15" s="22"/>
      <c r="P15" s="22"/>
      <c r="Q15" s="21"/>
      <c r="R15" s="57"/>
    </row>
    <row r="16" spans="1:20" x14ac:dyDescent="0.45">
      <c r="A16" s="11"/>
      <c r="B16" s="12"/>
      <c r="C16" s="18"/>
      <c r="D16" s="13">
        <v>5</v>
      </c>
      <c r="E16" s="14">
        <v>48.11</v>
      </c>
      <c r="F16" s="14">
        <v>0</v>
      </c>
      <c r="G16" s="15">
        <v>1</v>
      </c>
      <c r="H16" s="16">
        <f t="shared" si="2"/>
        <v>5</v>
      </c>
      <c r="I16" s="15"/>
      <c r="J16" s="15"/>
      <c r="K16" s="17">
        <f t="shared" si="1"/>
        <v>53.11</v>
      </c>
      <c r="L16" s="19"/>
      <c r="M16" s="20"/>
      <c r="N16" s="21"/>
      <c r="O16" s="22"/>
      <c r="P16" s="22"/>
      <c r="Q16" s="21"/>
      <c r="R16" s="57"/>
    </row>
    <row r="17" spans="1:18" x14ac:dyDescent="0.45">
      <c r="A17" s="11"/>
      <c r="B17" s="12"/>
      <c r="C17" s="18"/>
      <c r="D17" s="13">
        <v>6</v>
      </c>
      <c r="E17" s="14">
        <v>44.41</v>
      </c>
      <c r="F17" s="14">
        <v>10</v>
      </c>
      <c r="G17" s="15">
        <v>1</v>
      </c>
      <c r="H17" s="16">
        <f t="shared" si="2"/>
        <v>5</v>
      </c>
      <c r="I17" s="15"/>
      <c r="J17" s="15"/>
      <c r="K17" s="17">
        <f t="shared" si="1"/>
        <v>39.409999999999997</v>
      </c>
      <c r="L17" s="19"/>
      <c r="M17" s="20"/>
      <c r="N17" s="21"/>
      <c r="O17" s="22"/>
      <c r="P17" s="22"/>
      <c r="Q17" s="21"/>
      <c r="R17" s="57"/>
    </row>
    <row r="18" spans="1:18" x14ac:dyDescent="0.45">
      <c r="A18" s="11"/>
      <c r="B18" s="12"/>
      <c r="C18" s="18"/>
      <c r="D18" s="13">
        <v>7</v>
      </c>
      <c r="E18" s="14">
        <v>49.1</v>
      </c>
      <c r="F18" s="14">
        <v>0</v>
      </c>
      <c r="G18" s="15">
        <v>1</v>
      </c>
      <c r="H18" s="16">
        <f t="shared" si="2"/>
        <v>5</v>
      </c>
      <c r="I18" s="15"/>
      <c r="J18" s="15"/>
      <c r="K18" s="17">
        <f t="shared" si="1"/>
        <v>54.1</v>
      </c>
      <c r="L18" s="19"/>
      <c r="M18" s="20"/>
      <c r="N18" s="21"/>
      <c r="O18" s="22"/>
      <c r="P18" s="22"/>
      <c r="Q18" s="21"/>
      <c r="R18" s="57"/>
    </row>
    <row r="19" spans="1:18" x14ac:dyDescent="0.45">
      <c r="A19" s="11"/>
      <c r="B19" s="12"/>
      <c r="C19" s="18"/>
      <c r="D19" s="13">
        <v>8</v>
      </c>
      <c r="E19" s="14">
        <v>46.49</v>
      </c>
      <c r="F19" s="14">
        <v>0</v>
      </c>
      <c r="G19" s="15">
        <v>2</v>
      </c>
      <c r="H19" s="16">
        <f t="shared" si="2"/>
        <v>10</v>
      </c>
      <c r="I19" s="15"/>
      <c r="J19" s="15"/>
      <c r="K19" s="17">
        <f t="shared" si="1"/>
        <v>56.49</v>
      </c>
      <c r="L19" s="19"/>
      <c r="M19" s="20"/>
      <c r="N19" s="21"/>
      <c r="O19" s="22"/>
      <c r="P19" s="22"/>
      <c r="Q19" s="21"/>
      <c r="R19" s="57"/>
    </row>
    <row r="20" spans="1:18" x14ac:dyDescent="0.45">
      <c r="A20" s="11"/>
      <c r="B20" s="12"/>
      <c r="C20" s="18"/>
      <c r="D20" s="13">
        <v>9</v>
      </c>
      <c r="E20" s="14">
        <v>46.75</v>
      </c>
      <c r="F20" s="14">
        <v>0</v>
      </c>
      <c r="G20" s="15">
        <v>4</v>
      </c>
      <c r="H20" s="16">
        <f t="shared" si="2"/>
        <v>20</v>
      </c>
      <c r="I20" s="15"/>
      <c r="J20" s="15"/>
      <c r="K20" s="17">
        <f t="shared" si="1"/>
        <v>66.75</v>
      </c>
      <c r="L20" s="19"/>
      <c r="M20" s="20"/>
      <c r="N20" s="21"/>
      <c r="O20" s="22"/>
      <c r="P20" s="22"/>
      <c r="Q20" s="21"/>
      <c r="R20" s="57"/>
    </row>
    <row r="21" spans="1:18" x14ac:dyDescent="0.45">
      <c r="A21" s="11"/>
      <c r="B21" s="12"/>
      <c r="C21" s="23"/>
      <c r="D21" s="13">
        <v>10</v>
      </c>
      <c r="E21" s="14">
        <v>60.37</v>
      </c>
      <c r="F21" s="14">
        <v>0</v>
      </c>
      <c r="G21" s="15">
        <v>1</v>
      </c>
      <c r="H21" s="16">
        <f t="shared" si="2"/>
        <v>5</v>
      </c>
      <c r="I21" s="15"/>
      <c r="J21" s="15"/>
      <c r="K21" s="17">
        <f t="shared" si="1"/>
        <v>65.37</v>
      </c>
      <c r="L21" s="24"/>
      <c r="M21" s="25"/>
      <c r="N21" s="26"/>
      <c r="O21" s="27"/>
      <c r="P21" s="27"/>
      <c r="Q21" s="26"/>
      <c r="R21" s="58"/>
    </row>
    <row r="22" spans="1:18" x14ac:dyDescent="0.45">
      <c r="A22" s="11" t="s">
        <v>15</v>
      </c>
      <c r="B22" s="12" t="s">
        <v>14</v>
      </c>
      <c r="C22" s="28" t="s">
        <v>18</v>
      </c>
      <c r="D22" s="29">
        <v>1</v>
      </c>
      <c r="E22" s="30">
        <v>49.36</v>
      </c>
      <c r="F22" s="30">
        <v>0</v>
      </c>
      <c r="G22" s="31">
        <v>3</v>
      </c>
      <c r="H22" s="32">
        <f t="shared" si="2"/>
        <v>15</v>
      </c>
      <c r="I22" s="31"/>
      <c r="J22" s="31"/>
      <c r="K22" s="33">
        <f t="shared" si="1"/>
        <v>64.36</v>
      </c>
      <c r="L22" s="34">
        <f>IF(G22&lt;&gt;"", G22+G23+G24+G25+G26+G27+G28+G29+G30+G31, "" )</f>
        <v>37</v>
      </c>
      <c r="M22" s="34">
        <f>IF(E22&lt;&gt;"", K22+K23+K24+K25+K26+K27+K28+K29+K30+K31, "" )</f>
        <v>775.23</v>
      </c>
      <c r="N22" s="35">
        <v>41.7</v>
      </c>
      <c r="O22" s="36">
        <v>37.5</v>
      </c>
      <c r="P22" s="36">
        <v>35.299999999999997</v>
      </c>
      <c r="Q22" s="35">
        <v>114.5</v>
      </c>
      <c r="R22" s="56">
        <v>9</v>
      </c>
    </row>
    <row r="23" spans="1:18" x14ac:dyDescent="0.45">
      <c r="A23" s="11"/>
      <c r="B23" s="12"/>
      <c r="C23" s="38"/>
      <c r="D23" s="29">
        <v>2</v>
      </c>
      <c r="E23" s="30">
        <v>65.319999999999993</v>
      </c>
      <c r="F23" s="30">
        <v>0</v>
      </c>
      <c r="G23" s="31">
        <v>3</v>
      </c>
      <c r="H23" s="32">
        <f t="shared" si="2"/>
        <v>15</v>
      </c>
      <c r="I23" s="31"/>
      <c r="J23" s="31"/>
      <c r="K23" s="33">
        <f t="shared" si="1"/>
        <v>80.319999999999993</v>
      </c>
      <c r="L23" s="39"/>
      <c r="M23" s="39"/>
      <c r="N23" s="40"/>
      <c r="O23" s="41"/>
      <c r="P23" s="41"/>
      <c r="Q23" s="40"/>
      <c r="R23" s="57"/>
    </row>
    <row r="24" spans="1:18" x14ac:dyDescent="0.45">
      <c r="A24" s="11"/>
      <c r="B24" s="12"/>
      <c r="C24" s="38"/>
      <c r="D24" s="29">
        <v>3</v>
      </c>
      <c r="E24" s="30">
        <v>54.86</v>
      </c>
      <c r="F24" s="30">
        <v>0</v>
      </c>
      <c r="G24" s="31">
        <v>2</v>
      </c>
      <c r="H24" s="32">
        <f t="shared" si="2"/>
        <v>10</v>
      </c>
      <c r="I24" s="31"/>
      <c r="J24" s="31"/>
      <c r="K24" s="33">
        <f t="shared" si="1"/>
        <v>64.86</v>
      </c>
      <c r="L24" s="39"/>
      <c r="M24" s="39"/>
      <c r="N24" s="40"/>
      <c r="O24" s="41"/>
      <c r="P24" s="41"/>
      <c r="Q24" s="40"/>
      <c r="R24" s="57"/>
    </row>
    <row r="25" spans="1:18" x14ac:dyDescent="0.45">
      <c r="A25" s="11"/>
      <c r="B25" s="12"/>
      <c r="C25" s="38"/>
      <c r="D25" s="29">
        <v>4</v>
      </c>
      <c r="E25" s="30">
        <v>45.07</v>
      </c>
      <c r="F25" s="30">
        <v>5</v>
      </c>
      <c r="G25" s="31">
        <v>2</v>
      </c>
      <c r="H25" s="32">
        <f t="shared" si="2"/>
        <v>10</v>
      </c>
      <c r="I25" s="31"/>
      <c r="J25" s="31"/>
      <c r="K25" s="33">
        <f t="shared" si="1"/>
        <v>50.07</v>
      </c>
      <c r="L25" s="39"/>
      <c r="M25" s="39"/>
      <c r="N25" s="40"/>
      <c r="O25" s="41"/>
      <c r="P25" s="41"/>
      <c r="Q25" s="40"/>
      <c r="R25" s="57"/>
    </row>
    <row r="26" spans="1:18" x14ac:dyDescent="0.45">
      <c r="A26" s="11"/>
      <c r="B26" s="12"/>
      <c r="C26" s="38"/>
      <c r="D26" s="29">
        <v>5</v>
      </c>
      <c r="E26" s="30">
        <v>95.34</v>
      </c>
      <c r="F26" s="30">
        <v>0</v>
      </c>
      <c r="G26" s="31">
        <v>1</v>
      </c>
      <c r="H26" s="32">
        <f t="shared" si="2"/>
        <v>5</v>
      </c>
      <c r="I26" s="31"/>
      <c r="J26" s="31"/>
      <c r="K26" s="33">
        <f t="shared" si="1"/>
        <v>100.34</v>
      </c>
      <c r="L26" s="39"/>
      <c r="M26" s="39"/>
      <c r="N26" s="40"/>
      <c r="O26" s="41"/>
      <c r="P26" s="41"/>
      <c r="Q26" s="40"/>
      <c r="R26" s="57"/>
    </row>
    <row r="27" spans="1:18" x14ac:dyDescent="0.45">
      <c r="A27" s="11"/>
      <c r="B27" s="12"/>
      <c r="C27" s="38"/>
      <c r="D27" s="29">
        <v>6</v>
      </c>
      <c r="E27" s="30">
        <v>53.43</v>
      </c>
      <c r="F27" s="30">
        <v>0</v>
      </c>
      <c r="G27" s="31">
        <v>3</v>
      </c>
      <c r="H27" s="32">
        <f t="shared" si="2"/>
        <v>15</v>
      </c>
      <c r="I27" s="31"/>
      <c r="J27" s="31"/>
      <c r="K27" s="33">
        <f t="shared" si="1"/>
        <v>68.430000000000007</v>
      </c>
      <c r="L27" s="39"/>
      <c r="M27" s="39"/>
      <c r="N27" s="40"/>
      <c r="O27" s="41"/>
      <c r="P27" s="41"/>
      <c r="Q27" s="40"/>
      <c r="R27" s="57"/>
    </row>
    <row r="28" spans="1:18" x14ac:dyDescent="0.45">
      <c r="A28" s="11"/>
      <c r="B28" s="12"/>
      <c r="C28" s="38"/>
      <c r="D28" s="29">
        <v>7</v>
      </c>
      <c r="E28" s="30">
        <v>73.3</v>
      </c>
      <c r="F28" s="30">
        <v>0</v>
      </c>
      <c r="G28" s="31">
        <v>11</v>
      </c>
      <c r="H28" s="32">
        <f t="shared" si="2"/>
        <v>55</v>
      </c>
      <c r="I28" s="31">
        <v>10</v>
      </c>
      <c r="J28" s="31"/>
      <c r="K28" s="33">
        <f t="shared" si="1"/>
        <v>138.30000000000001</v>
      </c>
      <c r="L28" s="39"/>
      <c r="M28" s="39"/>
      <c r="N28" s="40"/>
      <c r="O28" s="41"/>
      <c r="P28" s="41"/>
      <c r="Q28" s="40"/>
      <c r="R28" s="57"/>
    </row>
    <row r="29" spans="1:18" x14ac:dyDescent="0.45">
      <c r="A29" s="11"/>
      <c r="B29" s="12"/>
      <c r="C29" s="38"/>
      <c r="D29" s="29">
        <v>8</v>
      </c>
      <c r="E29" s="30">
        <v>49.91</v>
      </c>
      <c r="F29" s="30">
        <v>0</v>
      </c>
      <c r="G29" s="31">
        <v>3</v>
      </c>
      <c r="H29" s="32">
        <f t="shared" si="2"/>
        <v>15</v>
      </c>
      <c r="I29" s="31"/>
      <c r="J29" s="31"/>
      <c r="K29" s="33">
        <f t="shared" si="1"/>
        <v>64.91</v>
      </c>
      <c r="L29" s="39"/>
      <c r="M29" s="39"/>
      <c r="N29" s="40"/>
      <c r="O29" s="41"/>
      <c r="P29" s="41"/>
      <c r="Q29" s="40"/>
      <c r="R29" s="57"/>
    </row>
    <row r="30" spans="1:18" x14ac:dyDescent="0.45">
      <c r="A30" s="11"/>
      <c r="B30" s="12"/>
      <c r="C30" s="38"/>
      <c r="D30" s="29">
        <v>9</v>
      </c>
      <c r="E30" s="30">
        <v>45.2</v>
      </c>
      <c r="F30" s="30">
        <v>0</v>
      </c>
      <c r="G30" s="31">
        <v>6</v>
      </c>
      <c r="H30" s="32">
        <f t="shared" si="2"/>
        <v>30</v>
      </c>
      <c r="I30" s="31"/>
      <c r="J30" s="31"/>
      <c r="K30" s="33">
        <f t="shared" si="1"/>
        <v>75.2</v>
      </c>
      <c r="L30" s="39"/>
      <c r="M30" s="39"/>
      <c r="N30" s="40"/>
      <c r="O30" s="41"/>
      <c r="P30" s="41"/>
      <c r="Q30" s="40"/>
      <c r="R30" s="57"/>
    </row>
    <row r="31" spans="1:18" x14ac:dyDescent="0.45">
      <c r="A31" s="11"/>
      <c r="B31" s="12"/>
      <c r="C31" s="44"/>
      <c r="D31" s="29">
        <v>10</v>
      </c>
      <c r="E31" s="30">
        <v>53.44</v>
      </c>
      <c r="F31" s="30">
        <v>0</v>
      </c>
      <c r="G31" s="31">
        <v>3</v>
      </c>
      <c r="H31" s="32">
        <f t="shared" si="2"/>
        <v>15</v>
      </c>
      <c r="I31" s="31"/>
      <c r="J31" s="31"/>
      <c r="K31" s="33">
        <f t="shared" si="1"/>
        <v>68.44</v>
      </c>
      <c r="L31" s="45"/>
      <c r="M31" s="45"/>
      <c r="N31" s="46"/>
      <c r="O31" s="47"/>
      <c r="P31" s="47"/>
      <c r="Q31" s="46"/>
      <c r="R31" s="58"/>
    </row>
    <row r="32" spans="1:18" x14ac:dyDescent="0.45">
      <c r="A32" s="11" t="s">
        <v>15</v>
      </c>
      <c r="B32" s="12" t="s">
        <v>14</v>
      </c>
      <c r="C32" s="49" t="s">
        <v>19</v>
      </c>
      <c r="D32" s="13">
        <v>1</v>
      </c>
      <c r="E32" s="14">
        <v>62.47</v>
      </c>
      <c r="F32" s="14">
        <v>0</v>
      </c>
      <c r="G32" s="15">
        <v>0</v>
      </c>
      <c r="H32" s="16">
        <f t="shared" si="2"/>
        <v>0</v>
      </c>
      <c r="I32" s="15"/>
      <c r="J32" s="15"/>
      <c r="K32" s="17">
        <f t="shared" si="1"/>
        <v>62.47</v>
      </c>
      <c r="L32" s="50">
        <f>IF(G32&lt;&gt;"", G32+G33+G34+G35+G36+G37+G38+G39+G40+G41, "" )</f>
        <v>17</v>
      </c>
      <c r="M32" s="51">
        <f>IF(E32&lt;&gt;"", K32+K33+K34+K35+K36+K37+K38+K39+K40+K41, "" )</f>
        <v>719.88</v>
      </c>
      <c r="N32" s="52">
        <v>44.9</v>
      </c>
      <c r="O32" s="53">
        <v>39</v>
      </c>
      <c r="P32" s="53">
        <v>30.7</v>
      </c>
      <c r="Q32" s="52">
        <v>114.6</v>
      </c>
      <c r="R32" s="56">
        <v>8</v>
      </c>
    </row>
    <row r="33" spans="1:18" x14ac:dyDescent="0.45">
      <c r="A33" s="11"/>
      <c r="B33" s="12"/>
      <c r="C33" s="18"/>
      <c r="D33" s="13">
        <v>2</v>
      </c>
      <c r="E33" s="14">
        <v>123.89</v>
      </c>
      <c r="F33" s="14">
        <v>10</v>
      </c>
      <c r="G33" s="15">
        <v>2</v>
      </c>
      <c r="H33" s="16">
        <f t="shared" si="2"/>
        <v>10</v>
      </c>
      <c r="I33" s="15">
        <v>10</v>
      </c>
      <c r="J33" s="15"/>
      <c r="K33" s="17">
        <f t="shared" si="1"/>
        <v>133.88999999999999</v>
      </c>
      <c r="L33" s="19"/>
      <c r="M33" s="20"/>
      <c r="N33" s="21"/>
      <c r="O33" s="22"/>
      <c r="P33" s="22"/>
      <c r="Q33" s="21"/>
      <c r="R33" s="57"/>
    </row>
    <row r="34" spans="1:18" x14ac:dyDescent="0.45">
      <c r="A34" s="11"/>
      <c r="B34" s="12"/>
      <c r="C34" s="18"/>
      <c r="D34" s="13">
        <v>3</v>
      </c>
      <c r="E34" s="14">
        <v>64.12</v>
      </c>
      <c r="F34" s="14">
        <v>0</v>
      </c>
      <c r="G34" s="15">
        <v>3</v>
      </c>
      <c r="H34" s="16">
        <f t="shared" si="2"/>
        <v>15</v>
      </c>
      <c r="I34" s="15"/>
      <c r="J34" s="15"/>
      <c r="K34" s="17">
        <f t="shared" si="1"/>
        <v>79.12</v>
      </c>
      <c r="L34" s="19"/>
      <c r="M34" s="20"/>
      <c r="N34" s="21"/>
      <c r="O34" s="22"/>
      <c r="P34" s="22"/>
      <c r="Q34" s="21"/>
      <c r="R34" s="57"/>
    </row>
    <row r="35" spans="1:18" x14ac:dyDescent="0.45">
      <c r="A35" s="11"/>
      <c r="B35" s="12"/>
      <c r="C35" s="18"/>
      <c r="D35" s="13">
        <v>4</v>
      </c>
      <c r="E35" s="14">
        <v>45</v>
      </c>
      <c r="F35" s="14">
        <v>0</v>
      </c>
      <c r="G35" s="15">
        <v>0</v>
      </c>
      <c r="H35" s="16">
        <f t="shared" si="2"/>
        <v>0</v>
      </c>
      <c r="I35" s="15"/>
      <c r="J35" s="15"/>
      <c r="K35" s="17">
        <f t="shared" si="1"/>
        <v>45</v>
      </c>
      <c r="L35" s="19"/>
      <c r="M35" s="20"/>
      <c r="N35" s="21"/>
      <c r="O35" s="22"/>
      <c r="P35" s="22"/>
      <c r="Q35" s="21"/>
      <c r="R35" s="57"/>
    </row>
    <row r="36" spans="1:18" x14ac:dyDescent="0.45">
      <c r="A36" s="11"/>
      <c r="B36" s="12"/>
      <c r="C36" s="18"/>
      <c r="D36" s="13">
        <v>5</v>
      </c>
      <c r="E36" s="14">
        <v>60.98</v>
      </c>
      <c r="F36" s="14">
        <v>10</v>
      </c>
      <c r="G36" s="15">
        <v>2</v>
      </c>
      <c r="H36" s="16">
        <f t="shared" si="2"/>
        <v>10</v>
      </c>
      <c r="I36" s="15"/>
      <c r="J36" s="15"/>
      <c r="K36" s="17">
        <f t="shared" si="1"/>
        <v>60.97999999999999</v>
      </c>
      <c r="L36" s="19"/>
      <c r="M36" s="20"/>
      <c r="N36" s="21"/>
      <c r="O36" s="22"/>
      <c r="P36" s="22"/>
      <c r="Q36" s="21"/>
      <c r="R36" s="57"/>
    </row>
    <row r="37" spans="1:18" x14ac:dyDescent="0.45">
      <c r="A37" s="11"/>
      <c r="B37" s="12"/>
      <c r="C37" s="18"/>
      <c r="D37" s="13">
        <v>6</v>
      </c>
      <c r="E37" s="14">
        <v>62.4</v>
      </c>
      <c r="F37" s="14">
        <v>0</v>
      </c>
      <c r="G37" s="15">
        <v>2</v>
      </c>
      <c r="H37" s="16">
        <f t="shared" si="2"/>
        <v>10</v>
      </c>
      <c r="I37" s="15"/>
      <c r="J37" s="15"/>
      <c r="K37" s="17">
        <f t="shared" si="1"/>
        <v>72.400000000000006</v>
      </c>
      <c r="L37" s="19"/>
      <c r="M37" s="20"/>
      <c r="N37" s="21"/>
      <c r="O37" s="22"/>
      <c r="P37" s="22"/>
      <c r="Q37" s="21"/>
      <c r="R37" s="57"/>
    </row>
    <row r="38" spans="1:18" x14ac:dyDescent="0.45">
      <c r="A38" s="11"/>
      <c r="B38" s="12"/>
      <c r="C38" s="18"/>
      <c r="D38" s="13">
        <v>7</v>
      </c>
      <c r="E38" s="14">
        <v>61.62</v>
      </c>
      <c r="F38" s="14">
        <v>0</v>
      </c>
      <c r="G38" s="15">
        <v>2</v>
      </c>
      <c r="H38" s="16">
        <f t="shared" si="2"/>
        <v>10</v>
      </c>
      <c r="I38" s="15"/>
      <c r="J38" s="15"/>
      <c r="K38" s="17">
        <f t="shared" si="1"/>
        <v>71.62</v>
      </c>
      <c r="L38" s="19"/>
      <c r="M38" s="20"/>
      <c r="N38" s="21"/>
      <c r="O38" s="22"/>
      <c r="P38" s="22"/>
      <c r="Q38" s="21"/>
      <c r="R38" s="57"/>
    </row>
    <row r="39" spans="1:18" x14ac:dyDescent="0.45">
      <c r="A39" s="11"/>
      <c r="B39" s="12"/>
      <c r="C39" s="18"/>
      <c r="D39" s="13">
        <v>8</v>
      </c>
      <c r="E39" s="14">
        <v>60.7</v>
      </c>
      <c r="F39" s="14">
        <v>0</v>
      </c>
      <c r="G39" s="15">
        <v>1</v>
      </c>
      <c r="H39" s="16">
        <f t="shared" si="2"/>
        <v>5</v>
      </c>
      <c r="I39" s="15"/>
      <c r="J39" s="15"/>
      <c r="K39" s="17">
        <f t="shared" si="1"/>
        <v>65.7</v>
      </c>
      <c r="L39" s="19"/>
      <c r="M39" s="20"/>
      <c r="N39" s="21"/>
      <c r="O39" s="22"/>
      <c r="P39" s="22"/>
      <c r="Q39" s="21"/>
      <c r="R39" s="57"/>
    </row>
    <row r="40" spans="1:18" x14ac:dyDescent="0.45">
      <c r="A40" s="11"/>
      <c r="B40" s="12"/>
      <c r="C40" s="18"/>
      <c r="D40" s="13">
        <v>9</v>
      </c>
      <c r="E40" s="14">
        <v>50.91</v>
      </c>
      <c r="F40" s="14">
        <v>0</v>
      </c>
      <c r="G40" s="15">
        <v>3</v>
      </c>
      <c r="H40" s="16">
        <v>15</v>
      </c>
      <c r="I40" s="15"/>
      <c r="J40" s="15"/>
      <c r="K40" s="17">
        <f t="shared" si="1"/>
        <v>65.91</v>
      </c>
      <c r="L40" s="19"/>
      <c r="M40" s="20"/>
      <c r="N40" s="21"/>
      <c r="O40" s="22"/>
      <c r="P40" s="22"/>
      <c r="Q40" s="21"/>
      <c r="R40" s="57"/>
    </row>
    <row r="41" spans="1:18" x14ac:dyDescent="0.45">
      <c r="A41" s="11"/>
      <c r="B41" s="12"/>
      <c r="C41" s="23"/>
      <c r="D41" s="13">
        <v>10</v>
      </c>
      <c r="E41" s="14">
        <v>62.79</v>
      </c>
      <c r="F41" s="14">
        <v>10</v>
      </c>
      <c r="G41" s="15">
        <v>2</v>
      </c>
      <c r="H41" s="16">
        <f t="shared" si="2"/>
        <v>10</v>
      </c>
      <c r="I41" s="15"/>
      <c r="J41" s="15"/>
      <c r="K41" s="17">
        <f t="shared" si="1"/>
        <v>62.789999999999992</v>
      </c>
      <c r="L41" s="24"/>
      <c r="M41" s="25"/>
      <c r="N41" s="26"/>
      <c r="O41" s="27"/>
      <c r="P41" s="27"/>
      <c r="Q41" s="26"/>
      <c r="R41" s="58"/>
    </row>
    <row r="42" spans="1:18" x14ac:dyDescent="0.45">
      <c r="A42" s="11" t="s">
        <v>15</v>
      </c>
      <c r="B42" s="12" t="s">
        <v>14</v>
      </c>
      <c r="C42" s="49" t="s">
        <v>20</v>
      </c>
      <c r="D42" s="13">
        <v>1</v>
      </c>
      <c r="E42" s="14">
        <v>43.52</v>
      </c>
      <c r="F42" s="14">
        <v>0</v>
      </c>
      <c r="G42" s="15">
        <v>2</v>
      </c>
      <c r="H42" s="16">
        <f t="shared" ref="H42:H45" si="3">G42*5</f>
        <v>10</v>
      </c>
      <c r="I42" s="15"/>
      <c r="J42" s="15"/>
      <c r="K42" s="17">
        <f t="shared" ref="K42:K61" si="4">SUM(E42+H42+I42+J42)-F42</f>
        <v>53.52</v>
      </c>
      <c r="L42" s="50">
        <f>IF(G42&lt;&gt;"", G42+G43+G44+G45+G46+G47+G48+G49+G50+G51, "" )</f>
        <v>19</v>
      </c>
      <c r="M42" s="51">
        <f>IF(E42&lt;&gt;"", K42+K43+K44+K45+K46+K47+K48+K49+K50+K51, "" )</f>
        <v>533.57000000000005</v>
      </c>
      <c r="N42" s="52">
        <v>60.5</v>
      </c>
      <c r="O42" s="53">
        <v>37.5</v>
      </c>
      <c r="P42" s="53">
        <v>34.700000000000003</v>
      </c>
      <c r="Q42" s="52">
        <v>132.69999999999999</v>
      </c>
      <c r="R42" s="56">
        <v>3</v>
      </c>
    </row>
    <row r="43" spans="1:18" x14ac:dyDescent="0.45">
      <c r="A43" s="11"/>
      <c r="B43" s="12"/>
      <c r="C43" s="18"/>
      <c r="D43" s="13">
        <v>2</v>
      </c>
      <c r="E43" s="14">
        <v>42.67</v>
      </c>
      <c r="F43" s="14">
        <v>0</v>
      </c>
      <c r="G43" s="15">
        <v>2</v>
      </c>
      <c r="H43" s="16">
        <f t="shared" si="3"/>
        <v>10</v>
      </c>
      <c r="I43" s="15"/>
      <c r="J43" s="15"/>
      <c r="K43" s="17">
        <f t="shared" si="4"/>
        <v>52.67</v>
      </c>
      <c r="L43" s="19"/>
      <c r="M43" s="20"/>
      <c r="N43" s="21"/>
      <c r="O43" s="22"/>
      <c r="P43" s="22"/>
      <c r="Q43" s="21"/>
      <c r="R43" s="57"/>
    </row>
    <row r="44" spans="1:18" x14ac:dyDescent="0.45">
      <c r="A44" s="11"/>
      <c r="B44" s="12"/>
      <c r="C44" s="18"/>
      <c r="D44" s="13">
        <v>3</v>
      </c>
      <c r="E44" s="14">
        <v>42.07</v>
      </c>
      <c r="F44" s="14">
        <v>10</v>
      </c>
      <c r="G44" s="15">
        <v>3</v>
      </c>
      <c r="H44" s="16">
        <f t="shared" si="3"/>
        <v>15</v>
      </c>
      <c r="I44" s="15"/>
      <c r="J44" s="15"/>
      <c r="K44" s="17">
        <f t="shared" si="4"/>
        <v>47.07</v>
      </c>
      <c r="L44" s="19"/>
      <c r="M44" s="20"/>
      <c r="N44" s="21"/>
      <c r="O44" s="22"/>
      <c r="P44" s="22"/>
      <c r="Q44" s="21"/>
      <c r="R44" s="57"/>
    </row>
    <row r="45" spans="1:18" x14ac:dyDescent="0.45">
      <c r="A45" s="11"/>
      <c r="B45" s="12"/>
      <c r="C45" s="18"/>
      <c r="D45" s="13">
        <v>4</v>
      </c>
      <c r="E45" s="14">
        <v>30.46</v>
      </c>
      <c r="F45" s="14">
        <v>0</v>
      </c>
      <c r="G45" s="15">
        <v>1</v>
      </c>
      <c r="H45" s="16">
        <f t="shared" si="3"/>
        <v>5</v>
      </c>
      <c r="I45" s="15"/>
      <c r="J45" s="15"/>
      <c r="K45" s="17">
        <f t="shared" si="4"/>
        <v>35.46</v>
      </c>
      <c r="L45" s="19"/>
      <c r="M45" s="20"/>
      <c r="N45" s="21"/>
      <c r="O45" s="22"/>
      <c r="P45" s="22"/>
      <c r="Q45" s="21"/>
      <c r="R45" s="57"/>
    </row>
    <row r="46" spans="1:18" x14ac:dyDescent="0.45">
      <c r="A46" s="11"/>
      <c r="B46" s="12"/>
      <c r="C46" s="18"/>
      <c r="D46" s="13">
        <v>5</v>
      </c>
      <c r="E46" s="14">
        <v>37.590000000000003</v>
      </c>
      <c r="F46" s="14">
        <v>0</v>
      </c>
      <c r="G46" s="15">
        <v>1</v>
      </c>
      <c r="H46" s="16">
        <v>5</v>
      </c>
      <c r="I46" s="15"/>
      <c r="J46" s="15"/>
      <c r="K46" s="17">
        <f t="shared" si="4"/>
        <v>42.59</v>
      </c>
      <c r="L46" s="19"/>
      <c r="M46" s="20"/>
      <c r="N46" s="21"/>
      <c r="O46" s="22"/>
      <c r="P46" s="22"/>
      <c r="Q46" s="21"/>
      <c r="R46" s="57"/>
    </row>
    <row r="47" spans="1:18" x14ac:dyDescent="0.45">
      <c r="A47" s="11"/>
      <c r="B47" s="12"/>
      <c r="C47" s="18"/>
      <c r="D47" s="13">
        <v>6</v>
      </c>
      <c r="E47" s="14">
        <v>41.32</v>
      </c>
      <c r="F47" s="14">
        <v>0</v>
      </c>
      <c r="G47" s="15">
        <v>0</v>
      </c>
      <c r="H47" s="16">
        <f>G47*5</f>
        <v>0</v>
      </c>
      <c r="I47" s="15"/>
      <c r="J47" s="15"/>
      <c r="K47" s="17">
        <f t="shared" si="4"/>
        <v>41.32</v>
      </c>
      <c r="L47" s="19"/>
      <c r="M47" s="20"/>
      <c r="N47" s="21"/>
      <c r="O47" s="22"/>
      <c r="P47" s="22"/>
      <c r="Q47" s="21"/>
      <c r="R47" s="57"/>
    </row>
    <row r="48" spans="1:18" x14ac:dyDescent="0.45">
      <c r="A48" s="11"/>
      <c r="B48" s="12"/>
      <c r="C48" s="18"/>
      <c r="D48" s="13">
        <v>7</v>
      </c>
      <c r="E48" s="14">
        <v>43.97</v>
      </c>
      <c r="F48" s="14">
        <v>0</v>
      </c>
      <c r="G48" s="15">
        <v>3</v>
      </c>
      <c r="H48" s="16">
        <f>G48*5</f>
        <v>15</v>
      </c>
      <c r="I48" s="15">
        <v>10</v>
      </c>
      <c r="J48" s="15"/>
      <c r="K48" s="17">
        <f t="shared" si="4"/>
        <v>68.97</v>
      </c>
      <c r="L48" s="19"/>
      <c r="M48" s="20"/>
      <c r="N48" s="21"/>
      <c r="O48" s="22"/>
      <c r="P48" s="22"/>
      <c r="Q48" s="21"/>
      <c r="R48" s="57"/>
    </row>
    <row r="49" spans="1:20" x14ac:dyDescent="0.45">
      <c r="A49" s="11"/>
      <c r="B49" s="12"/>
      <c r="C49" s="18"/>
      <c r="D49" s="13">
        <v>8</v>
      </c>
      <c r="E49" s="14">
        <v>45.6</v>
      </c>
      <c r="F49" s="14">
        <v>0</v>
      </c>
      <c r="G49" s="15">
        <v>2</v>
      </c>
      <c r="H49" s="16">
        <f>G49*5</f>
        <v>10</v>
      </c>
      <c r="I49" s="15"/>
      <c r="J49" s="15"/>
      <c r="K49" s="17">
        <f t="shared" si="4"/>
        <v>55.6</v>
      </c>
      <c r="L49" s="19"/>
      <c r="M49" s="20"/>
      <c r="N49" s="21"/>
      <c r="O49" s="22"/>
      <c r="P49" s="22"/>
      <c r="Q49" s="21"/>
      <c r="R49" s="57"/>
    </row>
    <row r="50" spans="1:20" x14ac:dyDescent="0.45">
      <c r="A50" s="11"/>
      <c r="B50" s="12"/>
      <c r="C50" s="18"/>
      <c r="D50" s="13">
        <v>9</v>
      </c>
      <c r="E50" s="14">
        <v>39.39</v>
      </c>
      <c r="F50" s="14">
        <v>0</v>
      </c>
      <c r="G50" s="15">
        <v>4</v>
      </c>
      <c r="H50" s="16">
        <f>G50*5</f>
        <v>20</v>
      </c>
      <c r="I50" s="15"/>
      <c r="J50" s="15"/>
      <c r="K50" s="17">
        <f t="shared" si="4"/>
        <v>59.39</v>
      </c>
      <c r="L50" s="19"/>
      <c r="M50" s="20"/>
      <c r="N50" s="21"/>
      <c r="O50" s="22"/>
      <c r="P50" s="22"/>
      <c r="Q50" s="21"/>
      <c r="R50" s="57"/>
    </row>
    <row r="51" spans="1:20" x14ac:dyDescent="0.45">
      <c r="A51" s="11"/>
      <c r="B51" s="12"/>
      <c r="C51" s="23"/>
      <c r="D51" s="13">
        <v>10</v>
      </c>
      <c r="E51" s="14">
        <v>71.98</v>
      </c>
      <c r="F51" s="14">
        <v>0</v>
      </c>
      <c r="G51" s="15">
        <v>1</v>
      </c>
      <c r="H51" s="16">
        <f>G51*5</f>
        <v>5</v>
      </c>
      <c r="I51" s="15"/>
      <c r="J51" s="15"/>
      <c r="K51" s="17">
        <f t="shared" si="4"/>
        <v>76.98</v>
      </c>
      <c r="L51" s="24"/>
      <c r="M51" s="25"/>
      <c r="N51" s="26"/>
      <c r="O51" s="27"/>
      <c r="P51" s="27"/>
      <c r="Q51" s="26"/>
      <c r="R51" s="58"/>
    </row>
    <row r="52" spans="1:20" x14ac:dyDescent="0.45">
      <c r="A52" s="11" t="s">
        <v>15</v>
      </c>
      <c r="B52" s="12" t="s">
        <v>14</v>
      </c>
      <c r="C52" s="28" t="s">
        <v>21</v>
      </c>
      <c r="D52" s="29">
        <v>1</v>
      </c>
      <c r="E52" s="30">
        <v>29.46</v>
      </c>
      <c r="F52" s="30">
        <v>0</v>
      </c>
      <c r="G52" s="31">
        <v>3</v>
      </c>
      <c r="H52" s="32">
        <f t="shared" ref="H52:H61" si="5">G52*5</f>
        <v>15</v>
      </c>
      <c r="I52" s="31"/>
      <c r="J52" s="31"/>
      <c r="K52" s="33">
        <f t="shared" si="4"/>
        <v>44.46</v>
      </c>
      <c r="L52" s="34">
        <f>IF(G52&lt;&gt;"", G52+G53+G54+G55+G56+G57+G58+G59+G60+G61, "" )</f>
        <v>15</v>
      </c>
      <c r="M52" s="34">
        <f>IF(E52&lt;&gt;"", K52+K53+K54+K55+K56+K57+K58+K59+K60+K61, "" )</f>
        <v>323.06</v>
      </c>
      <c r="N52" s="35">
        <v>100</v>
      </c>
      <c r="O52" s="36">
        <v>45.5</v>
      </c>
      <c r="P52" s="36">
        <v>44</v>
      </c>
      <c r="Q52" s="35">
        <v>189.5</v>
      </c>
      <c r="R52" s="56">
        <v>1</v>
      </c>
    </row>
    <row r="53" spans="1:20" x14ac:dyDescent="0.45">
      <c r="A53" s="11"/>
      <c r="B53" s="12"/>
      <c r="C53" s="38"/>
      <c r="D53" s="29">
        <v>2</v>
      </c>
      <c r="E53" s="30">
        <v>31.85</v>
      </c>
      <c r="F53" s="30">
        <v>10</v>
      </c>
      <c r="G53" s="31">
        <v>3</v>
      </c>
      <c r="H53" s="32">
        <f t="shared" si="5"/>
        <v>15</v>
      </c>
      <c r="I53" s="31"/>
      <c r="J53" s="31"/>
      <c r="K53" s="33">
        <f t="shared" si="4"/>
        <v>36.85</v>
      </c>
      <c r="L53" s="39"/>
      <c r="M53" s="39"/>
      <c r="N53" s="40"/>
      <c r="O53" s="41"/>
      <c r="P53" s="41"/>
      <c r="Q53" s="40"/>
      <c r="R53" s="57"/>
    </row>
    <row r="54" spans="1:20" x14ac:dyDescent="0.45">
      <c r="A54" s="11"/>
      <c r="B54" s="12"/>
      <c r="C54" s="38"/>
      <c r="D54" s="29">
        <v>3</v>
      </c>
      <c r="E54" s="30">
        <v>29.9</v>
      </c>
      <c r="F54" s="30">
        <v>10</v>
      </c>
      <c r="G54" s="31">
        <v>1</v>
      </c>
      <c r="H54" s="32">
        <f t="shared" si="5"/>
        <v>5</v>
      </c>
      <c r="I54" s="31"/>
      <c r="J54" s="31"/>
      <c r="K54" s="33">
        <f t="shared" si="4"/>
        <v>24.9</v>
      </c>
      <c r="L54" s="39"/>
      <c r="M54" s="39"/>
      <c r="N54" s="40"/>
      <c r="O54" s="41"/>
      <c r="P54" s="41"/>
      <c r="Q54" s="40"/>
      <c r="R54" s="57"/>
    </row>
    <row r="55" spans="1:20" x14ac:dyDescent="0.45">
      <c r="A55" s="11"/>
      <c r="B55" s="12"/>
      <c r="C55" s="38"/>
      <c r="D55" s="29">
        <v>4</v>
      </c>
      <c r="E55" s="30">
        <v>20.37</v>
      </c>
      <c r="F55" s="30">
        <v>5</v>
      </c>
      <c r="G55" s="31">
        <v>1</v>
      </c>
      <c r="H55" s="32">
        <f t="shared" si="5"/>
        <v>5</v>
      </c>
      <c r="I55" s="31"/>
      <c r="J55" s="31"/>
      <c r="K55" s="33">
        <f t="shared" si="4"/>
        <v>20.37</v>
      </c>
      <c r="L55" s="39"/>
      <c r="M55" s="39"/>
      <c r="N55" s="40"/>
      <c r="O55" s="41"/>
      <c r="P55" s="41"/>
      <c r="Q55" s="40"/>
      <c r="R55" s="57"/>
    </row>
    <row r="56" spans="1:20" x14ac:dyDescent="0.45">
      <c r="A56" s="11"/>
      <c r="B56" s="12"/>
      <c r="C56" s="38"/>
      <c r="D56" s="29">
        <v>5</v>
      </c>
      <c r="E56" s="30">
        <v>29.44</v>
      </c>
      <c r="F56" s="30">
        <v>10</v>
      </c>
      <c r="G56" s="31">
        <v>0</v>
      </c>
      <c r="H56" s="32">
        <f t="shared" si="5"/>
        <v>0</v>
      </c>
      <c r="I56" s="31"/>
      <c r="J56" s="31"/>
      <c r="K56" s="33">
        <f t="shared" si="4"/>
        <v>19.440000000000001</v>
      </c>
      <c r="L56" s="39"/>
      <c r="M56" s="39"/>
      <c r="N56" s="40"/>
      <c r="O56" s="41"/>
      <c r="P56" s="41"/>
      <c r="Q56" s="40"/>
      <c r="R56" s="57"/>
    </row>
    <row r="57" spans="1:20" x14ac:dyDescent="0.45">
      <c r="A57" s="11"/>
      <c r="B57" s="12"/>
      <c r="C57" s="38"/>
      <c r="D57" s="29">
        <v>6</v>
      </c>
      <c r="E57" s="30">
        <v>30.52</v>
      </c>
      <c r="F57" s="30">
        <v>0</v>
      </c>
      <c r="G57" s="31">
        <v>1</v>
      </c>
      <c r="H57" s="32">
        <f t="shared" si="5"/>
        <v>5</v>
      </c>
      <c r="I57" s="31"/>
      <c r="J57" s="31"/>
      <c r="K57" s="33">
        <f t="shared" si="4"/>
        <v>35.519999999999996</v>
      </c>
      <c r="L57" s="39"/>
      <c r="M57" s="39"/>
      <c r="N57" s="40"/>
      <c r="O57" s="41"/>
      <c r="P57" s="41"/>
      <c r="Q57" s="40"/>
      <c r="R57" s="57"/>
    </row>
    <row r="58" spans="1:20" x14ac:dyDescent="0.45">
      <c r="A58" s="11"/>
      <c r="B58" s="12"/>
      <c r="C58" s="38"/>
      <c r="D58" s="29">
        <v>7</v>
      </c>
      <c r="E58" s="30">
        <v>28.87</v>
      </c>
      <c r="F58" s="30">
        <v>0</v>
      </c>
      <c r="G58" s="31">
        <v>2</v>
      </c>
      <c r="H58" s="32">
        <f t="shared" si="5"/>
        <v>10</v>
      </c>
      <c r="I58" s="31"/>
      <c r="J58" s="31"/>
      <c r="K58" s="33">
        <f t="shared" si="4"/>
        <v>38.870000000000005</v>
      </c>
      <c r="L58" s="39"/>
      <c r="M58" s="39"/>
      <c r="N58" s="40"/>
      <c r="O58" s="41"/>
      <c r="P58" s="41"/>
      <c r="Q58" s="40"/>
      <c r="R58" s="57"/>
    </row>
    <row r="59" spans="1:20" x14ac:dyDescent="0.45">
      <c r="A59" s="11"/>
      <c r="B59" s="12"/>
      <c r="C59" s="38"/>
      <c r="D59" s="29">
        <v>8</v>
      </c>
      <c r="E59" s="30">
        <v>30.18</v>
      </c>
      <c r="F59" s="30">
        <v>0</v>
      </c>
      <c r="G59" s="31">
        <v>1</v>
      </c>
      <c r="H59" s="32">
        <f t="shared" si="5"/>
        <v>5</v>
      </c>
      <c r="I59" s="31"/>
      <c r="J59" s="31"/>
      <c r="K59" s="33">
        <f t="shared" si="4"/>
        <v>35.18</v>
      </c>
      <c r="L59" s="39"/>
      <c r="M59" s="39"/>
      <c r="N59" s="40"/>
      <c r="O59" s="41"/>
      <c r="P59" s="41"/>
      <c r="Q59" s="40"/>
      <c r="R59" s="57"/>
    </row>
    <row r="60" spans="1:20" x14ac:dyDescent="0.45">
      <c r="A60" s="11"/>
      <c r="B60" s="12"/>
      <c r="C60" s="38"/>
      <c r="D60" s="29">
        <v>9</v>
      </c>
      <c r="E60" s="30">
        <v>32.76</v>
      </c>
      <c r="F60" s="30">
        <v>0</v>
      </c>
      <c r="G60" s="31">
        <v>3</v>
      </c>
      <c r="H60" s="32">
        <f t="shared" si="5"/>
        <v>15</v>
      </c>
      <c r="I60" s="31"/>
      <c r="J60" s="31"/>
      <c r="K60" s="33">
        <f t="shared" si="4"/>
        <v>47.76</v>
      </c>
      <c r="L60" s="39"/>
      <c r="M60" s="39"/>
      <c r="N60" s="40"/>
      <c r="O60" s="41"/>
      <c r="P60" s="41"/>
      <c r="Q60" s="40"/>
      <c r="R60" s="57"/>
    </row>
    <row r="61" spans="1:20" x14ac:dyDescent="0.45">
      <c r="A61" s="11"/>
      <c r="B61" s="12"/>
      <c r="C61" s="44"/>
      <c r="D61" s="29">
        <v>10</v>
      </c>
      <c r="E61" s="30">
        <v>29.71</v>
      </c>
      <c r="F61" s="30">
        <v>10</v>
      </c>
      <c r="G61" s="31">
        <v>0</v>
      </c>
      <c r="H61" s="32">
        <f t="shared" si="5"/>
        <v>0</v>
      </c>
      <c r="I61" s="31"/>
      <c r="J61" s="31"/>
      <c r="K61" s="33">
        <f t="shared" si="4"/>
        <v>19.71</v>
      </c>
      <c r="L61" s="45"/>
      <c r="M61" s="45"/>
      <c r="N61" s="46"/>
      <c r="O61" s="47"/>
      <c r="P61" s="47"/>
      <c r="Q61" s="46"/>
      <c r="R61" s="58"/>
    </row>
    <row r="62" spans="1:20" x14ac:dyDescent="0.45">
      <c r="A62" s="11" t="s">
        <v>15</v>
      </c>
      <c r="B62" s="12" t="s">
        <v>14</v>
      </c>
      <c r="C62" s="49" t="s">
        <v>22</v>
      </c>
      <c r="D62" s="13">
        <v>1</v>
      </c>
      <c r="E62" s="14">
        <v>49.94</v>
      </c>
      <c r="F62" s="14">
        <v>0</v>
      </c>
      <c r="G62" s="15">
        <v>1</v>
      </c>
      <c r="H62" s="16">
        <f t="shared" ref="H62:H65" si="6">G62*5</f>
        <v>5</v>
      </c>
      <c r="I62" s="15"/>
      <c r="J62" s="15"/>
      <c r="K62" s="17">
        <f t="shared" ref="K62:K63" si="7">SUM(E62+H62+I62+J62)-F62</f>
        <v>54.94</v>
      </c>
      <c r="L62" s="50">
        <f>IF(G62&lt;&gt;"", G62+G63+G64+G65+G66+G67+G68+G69+G70+G71, "" )</f>
        <v>15</v>
      </c>
      <c r="M62" s="51">
        <f>IF(E62&lt;&gt;"", K62+K63+K64+K65+K66+K67+K68+K69+K70+K71, "" )</f>
        <v>632.16000000000008</v>
      </c>
      <c r="N62" s="52">
        <v>51.1</v>
      </c>
      <c r="O62" s="53">
        <v>35</v>
      </c>
      <c r="P62" s="37">
        <v>39.5</v>
      </c>
      <c r="Q62" s="52">
        <v>125.6</v>
      </c>
      <c r="R62" s="56">
        <v>5</v>
      </c>
      <c r="S62" s="43"/>
      <c r="T62" s="43"/>
    </row>
    <row r="63" spans="1:20" x14ac:dyDescent="0.45">
      <c r="A63" s="11"/>
      <c r="B63" s="12"/>
      <c r="C63" s="18"/>
      <c r="D63" s="13">
        <v>2</v>
      </c>
      <c r="E63" s="14">
        <v>69.63</v>
      </c>
      <c r="F63" s="14">
        <v>0</v>
      </c>
      <c r="G63" s="15">
        <v>2</v>
      </c>
      <c r="H63" s="16">
        <f t="shared" si="6"/>
        <v>10</v>
      </c>
      <c r="I63" s="15">
        <v>10</v>
      </c>
      <c r="J63" s="15"/>
      <c r="K63" s="17">
        <f t="shared" si="7"/>
        <v>89.63</v>
      </c>
      <c r="L63" s="19"/>
      <c r="M63" s="20"/>
      <c r="N63" s="21"/>
      <c r="O63" s="22"/>
      <c r="P63" s="42"/>
      <c r="Q63" s="21"/>
      <c r="R63" s="57"/>
      <c r="S63" s="43"/>
      <c r="T63" s="43"/>
    </row>
    <row r="64" spans="1:20" x14ac:dyDescent="0.45">
      <c r="A64" s="11"/>
      <c r="B64" s="12"/>
      <c r="C64" s="18"/>
      <c r="D64" s="13">
        <v>3</v>
      </c>
      <c r="E64" s="14">
        <v>63.54</v>
      </c>
      <c r="F64" s="14">
        <v>0</v>
      </c>
      <c r="G64" s="15">
        <v>2</v>
      </c>
      <c r="H64" s="16">
        <f t="shared" si="6"/>
        <v>10</v>
      </c>
      <c r="I64" s="15"/>
      <c r="J64" s="15"/>
      <c r="K64" s="17">
        <f t="shared" ref="K64:K81" si="8">SUM(E64+H64+I64+J64)-F64</f>
        <v>73.539999999999992</v>
      </c>
      <c r="L64" s="19"/>
      <c r="M64" s="20"/>
      <c r="N64" s="21"/>
      <c r="O64" s="22"/>
      <c r="P64" s="42"/>
      <c r="Q64" s="21"/>
      <c r="R64" s="57"/>
      <c r="S64" s="43"/>
      <c r="T64" s="43"/>
    </row>
    <row r="65" spans="1:20" x14ac:dyDescent="0.45">
      <c r="A65" s="11"/>
      <c r="B65" s="12"/>
      <c r="C65" s="18"/>
      <c r="D65" s="13">
        <v>4</v>
      </c>
      <c r="E65" s="14">
        <v>39.799999999999997</v>
      </c>
      <c r="F65" s="14">
        <v>0</v>
      </c>
      <c r="G65" s="15">
        <v>1</v>
      </c>
      <c r="H65" s="16">
        <f t="shared" si="6"/>
        <v>5</v>
      </c>
      <c r="I65" s="15"/>
      <c r="J65" s="15"/>
      <c r="K65" s="17">
        <f t="shared" si="8"/>
        <v>44.8</v>
      </c>
      <c r="L65" s="19"/>
      <c r="M65" s="20"/>
      <c r="N65" s="21"/>
      <c r="O65" s="22"/>
      <c r="P65" s="42"/>
      <c r="Q65" s="21"/>
      <c r="R65" s="57"/>
      <c r="S65" s="43"/>
      <c r="T65" s="43"/>
    </row>
    <row r="66" spans="1:20" x14ac:dyDescent="0.45">
      <c r="A66" s="11"/>
      <c r="B66" s="12"/>
      <c r="C66" s="18"/>
      <c r="D66" s="13">
        <v>5</v>
      </c>
      <c r="E66" s="14">
        <v>44.69</v>
      </c>
      <c r="F66" s="14">
        <v>0</v>
      </c>
      <c r="G66" s="15">
        <v>1</v>
      </c>
      <c r="H66" s="16">
        <f t="shared" ref="H66:H81" si="9">G66*5</f>
        <v>5</v>
      </c>
      <c r="I66" s="15">
        <v>10</v>
      </c>
      <c r="J66" s="15"/>
      <c r="K66" s="17">
        <f t="shared" si="8"/>
        <v>59.69</v>
      </c>
      <c r="L66" s="19"/>
      <c r="M66" s="20"/>
      <c r="N66" s="21"/>
      <c r="O66" s="22"/>
      <c r="P66" s="42"/>
      <c r="Q66" s="21"/>
      <c r="R66" s="57"/>
      <c r="S66" s="43"/>
      <c r="T66" s="43"/>
    </row>
    <row r="67" spans="1:20" x14ac:dyDescent="0.45">
      <c r="A67" s="11"/>
      <c r="B67" s="12"/>
      <c r="C67" s="18"/>
      <c r="D67" s="13">
        <v>6</v>
      </c>
      <c r="E67" s="14">
        <v>50.35</v>
      </c>
      <c r="F67" s="14">
        <v>0</v>
      </c>
      <c r="G67" s="15">
        <v>2</v>
      </c>
      <c r="H67" s="16">
        <f t="shared" si="9"/>
        <v>10</v>
      </c>
      <c r="I67" s="15"/>
      <c r="J67" s="15"/>
      <c r="K67" s="17">
        <f t="shared" si="8"/>
        <v>60.35</v>
      </c>
      <c r="L67" s="19"/>
      <c r="M67" s="20"/>
      <c r="N67" s="21"/>
      <c r="O67" s="22"/>
      <c r="P67" s="42"/>
      <c r="Q67" s="21"/>
      <c r="R67" s="57"/>
      <c r="S67" s="43"/>
      <c r="T67" s="43"/>
    </row>
    <row r="68" spans="1:20" x14ac:dyDescent="0.45">
      <c r="A68" s="11"/>
      <c r="B68" s="12"/>
      <c r="C68" s="18"/>
      <c r="D68" s="13">
        <v>7</v>
      </c>
      <c r="E68" s="14">
        <v>60.67</v>
      </c>
      <c r="F68" s="14">
        <v>0</v>
      </c>
      <c r="G68" s="15">
        <v>0</v>
      </c>
      <c r="H68" s="16">
        <f t="shared" si="9"/>
        <v>0</v>
      </c>
      <c r="I68" s="15"/>
      <c r="J68" s="15"/>
      <c r="K68" s="17">
        <f t="shared" si="8"/>
        <v>60.67</v>
      </c>
      <c r="L68" s="19"/>
      <c r="M68" s="20"/>
      <c r="N68" s="21"/>
      <c r="O68" s="22"/>
      <c r="P68" s="42"/>
      <c r="Q68" s="21"/>
      <c r="R68" s="57"/>
      <c r="S68" s="43"/>
      <c r="T68" s="43"/>
    </row>
    <row r="69" spans="1:20" x14ac:dyDescent="0.45">
      <c r="A69" s="11"/>
      <c r="B69" s="12"/>
      <c r="C69" s="18"/>
      <c r="D69" s="13">
        <v>8</v>
      </c>
      <c r="E69" s="14">
        <v>63.35</v>
      </c>
      <c r="F69" s="14">
        <v>0</v>
      </c>
      <c r="G69" s="15">
        <v>2</v>
      </c>
      <c r="H69" s="16">
        <f t="shared" si="9"/>
        <v>10</v>
      </c>
      <c r="I69" s="15"/>
      <c r="J69" s="15"/>
      <c r="K69" s="17">
        <f t="shared" si="8"/>
        <v>73.349999999999994</v>
      </c>
      <c r="L69" s="19"/>
      <c r="M69" s="20"/>
      <c r="N69" s="21"/>
      <c r="O69" s="22"/>
      <c r="P69" s="42"/>
      <c r="Q69" s="21"/>
      <c r="R69" s="57"/>
      <c r="S69" s="43"/>
      <c r="T69" s="43"/>
    </row>
    <row r="70" spans="1:20" x14ac:dyDescent="0.45">
      <c r="A70" s="11"/>
      <c r="B70" s="12"/>
      <c r="C70" s="18"/>
      <c r="D70" s="13">
        <v>9</v>
      </c>
      <c r="E70" s="14">
        <v>46.44</v>
      </c>
      <c r="F70" s="14">
        <v>0</v>
      </c>
      <c r="G70" s="15">
        <v>3</v>
      </c>
      <c r="H70" s="16">
        <f t="shared" si="9"/>
        <v>15</v>
      </c>
      <c r="I70" s="15"/>
      <c r="J70" s="15"/>
      <c r="K70" s="17">
        <f t="shared" si="8"/>
        <v>61.44</v>
      </c>
      <c r="L70" s="19"/>
      <c r="M70" s="20"/>
      <c r="N70" s="21"/>
      <c r="O70" s="22"/>
      <c r="P70" s="42"/>
      <c r="Q70" s="21"/>
      <c r="R70" s="57"/>
      <c r="S70" s="43"/>
      <c r="T70" s="43"/>
    </row>
    <row r="71" spans="1:20" x14ac:dyDescent="0.45">
      <c r="A71" s="11"/>
      <c r="B71" s="12"/>
      <c r="C71" s="23"/>
      <c r="D71" s="13">
        <v>10</v>
      </c>
      <c r="E71" s="14">
        <v>48.75</v>
      </c>
      <c r="F71" s="14">
        <v>0</v>
      </c>
      <c r="G71" s="15">
        <v>1</v>
      </c>
      <c r="H71" s="16">
        <f t="shared" si="9"/>
        <v>5</v>
      </c>
      <c r="I71" s="15"/>
      <c r="J71" s="15"/>
      <c r="K71" s="17">
        <f t="shared" si="8"/>
        <v>53.75</v>
      </c>
      <c r="L71" s="24"/>
      <c r="M71" s="25"/>
      <c r="N71" s="26"/>
      <c r="O71" s="27"/>
      <c r="P71" s="48"/>
      <c r="Q71" s="26"/>
      <c r="R71" s="58"/>
      <c r="S71" s="43"/>
      <c r="T71" s="43"/>
    </row>
    <row r="72" spans="1:20" x14ac:dyDescent="0.45">
      <c r="A72" s="11" t="s">
        <v>15</v>
      </c>
      <c r="B72" s="12" t="s">
        <v>14</v>
      </c>
      <c r="C72" s="28" t="s">
        <v>23</v>
      </c>
      <c r="D72" s="29">
        <v>1</v>
      </c>
      <c r="E72" s="30">
        <v>46.24</v>
      </c>
      <c r="F72" s="30">
        <v>0</v>
      </c>
      <c r="G72" s="31">
        <v>1</v>
      </c>
      <c r="H72" s="32">
        <f t="shared" si="9"/>
        <v>5</v>
      </c>
      <c r="I72" s="31"/>
      <c r="J72" s="31"/>
      <c r="K72" s="33">
        <f t="shared" si="8"/>
        <v>51.24</v>
      </c>
      <c r="L72" s="34">
        <f>IF(G72&lt;&gt;"", G72+G73+G74+G75+G76+G77+G78+G79+G80+G81, "" )</f>
        <v>14</v>
      </c>
      <c r="M72" s="34">
        <f>IF(E72&lt;&gt;"", K72+K73+K74+K75+K76+K77+K78+K79+K80+K81, "" )</f>
        <v>560.12</v>
      </c>
      <c r="N72" s="35">
        <v>57.7</v>
      </c>
      <c r="O72" s="36">
        <v>36.5</v>
      </c>
      <c r="P72" s="36">
        <v>27.7</v>
      </c>
      <c r="Q72" s="35">
        <v>121.9</v>
      </c>
      <c r="R72" s="56">
        <v>7</v>
      </c>
      <c r="S72" s="43"/>
      <c r="T72" s="43"/>
    </row>
    <row r="73" spans="1:20" x14ac:dyDescent="0.45">
      <c r="A73" s="11"/>
      <c r="B73" s="12"/>
      <c r="C73" s="38"/>
      <c r="D73" s="29">
        <v>2</v>
      </c>
      <c r="E73" s="30">
        <v>48.87</v>
      </c>
      <c r="F73" s="30">
        <v>0</v>
      </c>
      <c r="G73" s="31">
        <v>1</v>
      </c>
      <c r="H73" s="32">
        <f t="shared" si="9"/>
        <v>5</v>
      </c>
      <c r="I73" s="31"/>
      <c r="J73" s="31"/>
      <c r="K73" s="33">
        <f t="shared" si="8"/>
        <v>53.87</v>
      </c>
      <c r="L73" s="39"/>
      <c r="M73" s="39"/>
      <c r="N73" s="40"/>
      <c r="O73" s="41"/>
      <c r="P73" s="41"/>
      <c r="Q73" s="40"/>
      <c r="R73" s="57"/>
      <c r="S73" s="43"/>
      <c r="T73" s="43"/>
    </row>
    <row r="74" spans="1:20" x14ac:dyDescent="0.45">
      <c r="A74" s="11"/>
      <c r="B74" s="12"/>
      <c r="C74" s="38"/>
      <c r="D74" s="29">
        <v>3</v>
      </c>
      <c r="E74" s="30">
        <v>47.66</v>
      </c>
      <c r="F74" s="30">
        <v>0</v>
      </c>
      <c r="G74" s="31">
        <v>1</v>
      </c>
      <c r="H74" s="32">
        <f t="shared" si="9"/>
        <v>5</v>
      </c>
      <c r="I74" s="31"/>
      <c r="J74" s="31"/>
      <c r="K74" s="33">
        <f t="shared" si="8"/>
        <v>52.66</v>
      </c>
      <c r="L74" s="39"/>
      <c r="M74" s="39"/>
      <c r="N74" s="40"/>
      <c r="O74" s="41"/>
      <c r="P74" s="41"/>
      <c r="Q74" s="40"/>
      <c r="R74" s="57"/>
      <c r="S74" s="43"/>
      <c r="T74" s="43"/>
    </row>
    <row r="75" spans="1:20" x14ac:dyDescent="0.45">
      <c r="A75" s="11"/>
      <c r="B75" s="12"/>
      <c r="C75" s="38"/>
      <c r="D75" s="29">
        <v>4</v>
      </c>
      <c r="E75" s="30">
        <v>34.26</v>
      </c>
      <c r="F75" s="30">
        <v>5</v>
      </c>
      <c r="G75" s="31">
        <v>0</v>
      </c>
      <c r="H75" s="32">
        <f t="shared" si="9"/>
        <v>0</v>
      </c>
      <c r="I75" s="31"/>
      <c r="J75" s="31"/>
      <c r="K75" s="33">
        <f t="shared" si="8"/>
        <v>29.259999999999998</v>
      </c>
      <c r="L75" s="39"/>
      <c r="M75" s="39"/>
      <c r="N75" s="40"/>
      <c r="O75" s="41"/>
      <c r="P75" s="41"/>
      <c r="Q75" s="40"/>
      <c r="R75" s="57"/>
      <c r="S75" s="43"/>
      <c r="T75" s="43"/>
    </row>
    <row r="76" spans="1:20" x14ac:dyDescent="0.45">
      <c r="A76" s="11"/>
      <c r="B76" s="12"/>
      <c r="C76" s="38"/>
      <c r="D76" s="29">
        <v>5</v>
      </c>
      <c r="E76" s="30">
        <v>43.03</v>
      </c>
      <c r="F76" s="30">
        <v>0</v>
      </c>
      <c r="G76" s="31">
        <v>1</v>
      </c>
      <c r="H76" s="32">
        <f t="shared" si="9"/>
        <v>5</v>
      </c>
      <c r="I76" s="31"/>
      <c r="J76" s="31"/>
      <c r="K76" s="33">
        <f t="shared" si="8"/>
        <v>48.03</v>
      </c>
      <c r="L76" s="39"/>
      <c r="M76" s="39"/>
      <c r="N76" s="40"/>
      <c r="O76" s="41"/>
      <c r="P76" s="41"/>
      <c r="Q76" s="40"/>
      <c r="R76" s="57"/>
      <c r="S76" s="43"/>
      <c r="T76" s="43"/>
    </row>
    <row r="77" spans="1:20" x14ac:dyDescent="0.45">
      <c r="A77" s="11"/>
      <c r="B77" s="12"/>
      <c r="C77" s="38"/>
      <c r="D77" s="29">
        <v>6</v>
      </c>
      <c r="E77" s="30">
        <v>48.38</v>
      </c>
      <c r="F77" s="30">
        <v>10</v>
      </c>
      <c r="G77" s="31">
        <v>3</v>
      </c>
      <c r="H77" s="32">
        <f t="shared" si="9"/>
        <v>15</v>
      </c>
      <c r="I77" s="31">
        <v>10</v>
      </c>
      <c r="J77" s="31"/>
      <c r="K77" s="33">
        <f t="shared" si="8"/>
        <v>63.379999999999995</v>
      </c>
      <c r="L77" s="39"/>
      <c r="M77" s="39"/>
      <c r="N77" s="40"/>
      <c r="O77" s="41"/>
      <c r="P77" s="41"/>
      <c r="Q77" s="40"/>
      <c r="R77" s="57"/>
      <c r="S77" s="43"/>
      <c r="T77" s="43"/>
    </row>
    <row r="78" spans="1:20" x14ac:dyDescent="0.45">
      <c r="A78" s="11"/>
      <c r="B78" s="12"/>
      <c r="C78" s="38"/>
      <c r="D78" s="29">
        <v>7</v>
      </c>
      <c r="E78" s="30">
        <v>50.88</v>
      </c>
      <c r="F78" s="30">
        <v>0</v>
      </c>
      <c r="G78" s="31">
        <v>0</v>
      </c>
      <c r="H78" s="32">
        <f t="shared" si="9"/>
        <v>0</v>
      </c>
      <c r="I78" s="31"/>
      <c r="J78" s="31"/>
      <c r="K78" s="33">
        <f t="shared" si="8"/>
        <v>50.88</v>
      </c>
      <c r="L78" s="39"/>
      <c r="M78" s="39"/>
      <c r="N78" s="40"/>
      <c r="O78" s="41"/>
      <c r="P78" s="41"/>
      <c r="Q78" s="40"/>
      <c r="R78" s="57"/>
      <c r="S78" s="43"/>
      <c r="T78" s="43"/>
    </row>
    <row r="79" spans="1:20" x14ac:dyDescent="0.45">
      <c r="A79" s="11"/>
      <c r="B79" s="12"/>
      <c r="C79" s="38"/>
      <c r="D79" s="29">
        <v>8</v>
      </c>
      <c r="E79" s="30">
        <v>47.36</v>
      </c>
      <c r="F79" s="30">
        <v>5</v>
      </c>
      <c r="G79" s="31">
        <v>1</v>
      </c>
      <c r="H79" s="32">
        <f t="shared" si="9"/>
        <v>5</v>
      </c>
      <c r="I79" s="31"/>
      <c r="J79" s="31"/>
      <c r="K79" s="33">
        <f t="shared" si="8"/>
        <v>47.36</v>
      </c>
      <c r="L79" s="39"/>
      <c r="M79" s="39"/>
      <c r="N79" s="40"/>
      <c r="O79" s="41"/>
      <c r="P79" s="41"/>
      <c r="Q79" s="40"/>
      <c r="R79" s="57"/>
      <c r="S79" s="43"/>
      <c r="T79" s="43"/>
    </row>
    <row r="80" spans="1:20" x14ac:dyDescent="0.45">
      <c r="A80" s="11"/>
      <c r="B80" s="12"/>
      <c r="C80" s="38"/>
      <c r="D80" s="29">
        <v>9</v>
      </c>
      <c r="E80" s="30">
        <v>79.3</v>
      </c>
      <c r="F80" s="30">
        <v>0</v>
      </c>
      <c r="G80" s="31">
        <v>5</v>
      </c>
      <c r="H80" s="32">
        <f t="shared" si="9"/>
        <v>25</v>
      </c>
      <c r="I80" s="31">
        <v>10</v>
      </c>
      <c r="J80" s="31"/>
      <c r="K80" s="33">
        <f t="shared" si="8"/>
        <v>114.3</v>
      </c>
      <c r="L80" s="39"/>
      <c r="M80" s="39"/>
      <c r="N80" s="40"/>
      <c r="O80" s="41"/>
      <c r="P80" s="41"/>
      <c r="Q80" s="40"/>
      <c r="R80" s="57"/>
      <c r="S80" s="43"/>
      <c r="T80" s="43"/>
    </row>
    <row r="81" spans="1:20" x14ac:dyDescent="0.45">
      <c r="A81" s="11"/>
      <c r="B81" s="12"/>
      <c r="C81" s="44"/>
      <c r="D81" s="29">
        <v>10</v>
      </c>
      <c r="E81" s="30">
        <v>44.14</v>
      </c>
      <c r="F81" s="30">
        <v>0</v>
      </c>
      <c r="G81" s="31">
        <v>1</v>
      </c>
      <c r="H81" s="32">
        <f t="shared" si="9"/>
        <v>5</v>
      </c>
      <c r="I81" s="31"/>
      <c r="J81" s="31"/>
      <c r="K81" s="33">
        <f t="shared" si="8"/>
        <v>49.14</v>
      </c>
      <c r="L81" s="45"/>
      <c r="M81" s="45"/>
      <c r="N81" s="46"/>
      <c r="O81" s="47"/>
      <c r="P81" s="47"/>
      <c r="Q81" s="46"/>
      <c r="R81" s="58"/>
      <c r="S81" s="43"/>
      <c r="T81" s="43"/>
    </row>
    <row r="82" spans="1:20" x14ac:dyDescent="0.45">
      <c r="A82" s="11" t="s">
        <v>15</v>
      </c>
      <c r="B82" s="12" t="s">
        <v>14</v>
      </c>
      <c r="C82" s="28" t="s">
        <v>24</v>
      </c>
      <c r="D82" s="29">
        <v>1</v>
      </c>
      <c r="E82" s="30">
        <v>42.93</v>
      </c>
      <c r="F82" s="30">
        <v>0</v>
      </c>
      <c r="G82" s="31">
        <v>1</v>
      </c>
      <c r="H82" s="32">
        <f t="shared" ref="H82:H85" si="10">G82*5</f>
        <v>5</v>
      </c>
      <c r="I82" s="31"/>
      <c r="J82" s="31"/>
      <c r="K82" s="33">
        <f t="shared" ref="K82:K91" si="11">SUM(E82+H82+I82+J82)-F82</f>
        <v>47.93</v>
      </c>
      <c r="L82" s="34">
        <f>IF(G82&lt;&gt;"", G82+G83+G84+G85+G86+G87+G88+G89+G90+G91, "" )</f>
        <v>16</v>
      </c>
      <c r="M82" s="34">
        <f>IF(E82&lt;&gt;"", K82+K83+K84+K85+K86+K87+K88+K89+K90+K91, "" )</f>
        <v>506.96000000000004</v>
      </c>
      <c r="N82" s="35">
        <v>63.7</v>
      </c>
      <c r="O82" s="36">
        <v>38</v>
      </c>
      <c r="P82" s="37">
        <v>43</v>
      </c>
      <c r="Q82" s="35">
        <v>144.69999999999999</v>
      </c>
      <c r="R82" s="56">
        <v>2</v>
      </c>
      <c r="S82" s="43"/>
      <c r="T82" s="43"/>
    </row>
    <row r="83" spans="1:20" x14ac:dyDescent="0.45">
      <c r="A83" s="11"/>
      <c r="B83" s="12"/>
      <c r="C83" s="38"/>
      <c r="D83" s="29">
        <v>2</v>
      </c>
      <c r="E83" s="30">
        <v>47.55</v>
      </c>
      <c r="F83" s="30">
        <v>0</v>
      </c>
      <c r="G83" s="31">
        <v>1</v>
      </c>
      <c r="H83" s="32">
        <f t="shared" si="10"/>
        <v>5</v>
      </c>
      <c r="I83" s="31"/>
      <c r="J83" s="31"/>
      <c r="K83" s="33">
        <f t="shared" si="11"/>
        <v>52.55</v>
      </c>
      <c r="L83" s="39"/>
      <c r="M83" s="39"/>
      <c r="N83" s="40"/>
      <c r="O83" s="41"/>
      <c r="P83" s="42"/>
      <c r="Q83" s="40"/>
      <c r="R83" s="57"/>
      <c r="S83" s="43"/>
      <c r="T83" s="43"/>
    </row>
    <row r="84" spans="1:20" x14ac:dyDescent="0.45">
      <c r="A84" s="11"/>
      <c r="B84" s="12"/>
      <c r="C84" s="38"/>
      <c r="D84" s="29">
        <v>3</v>
      </c>
      <c r="E84" s="30">
        <v>40.130000000000003</v>
      </c>
      <c r="F84" s="30">
        <v>0</v>
      </c>
      <c r="G84" s="31">
        <v>0</v>
      </c>
      <c r="H84" s="32">
        <f t="shared" si="10"/>
        <v>0</v>
      </c>
      <c r="I84" s="31"/>
      <c r="J84" s="31"/>
      <c r="K84" s="33">
        <f t="shared" si="11"/>
        <v>40.130000000000003</v>
      </c>
      <c r="L84" s="39"/>
      <c r="M84" s="39"/>
      <c r="N84" s="40"/>
      <c r="O84" s="41"/>
      <c r="P84" s="42"/>
      <c r="Q84" s="40"/>
      <c r="R84" s="57"/>
      <c r="S84" s="43"/>
      <c r="T84" s="43"/>
    </row>
    <row r="85" spans="1:20" x14ac:dyDescent="0.45">
      <c r="A85" s="11"/>
      <c r="B85" s="12"/>
      <c r="C85" s="38"/>
      <c r="D85" s="29">
        <v>4</v>
      </c>
      <c r="E85" s="30">
        <v>32.020000000000003</v>
      </c>
      <c r="F85" s="30">
        <v>5</v>
      </c>
      <c r="G85" s="31">
        <v>0</v>
      </c>
      <c r="H85" s="32">
        <f t="shared" si="10"/>
        <v>0</v>
      </c>
      <c r="I85" s="31"/>
      <c r="J85" s="31">
        <v>10</v>
      </c>
      <c r="K85" s="33">
        <f t="shared" si="11"/>
        <v>37.020000000000003</v>
      </c>
      <c r="L85" s="39"/>
      <c r="M85" s="39"/>
      <c r="N85" s="40"/>
      <c r="O85" s="41"/>
      <c r="P85" s="42"/>
      <c r="Q85" s="40"/>
      <c r="R85" s="57"/>
      <c r="S85" s="43"/>
      <c r="T85" s="43"/>
    </row>
    <row r="86" spans="1:20" x14ac:dyDescent="0.45">
      <c r="A86" s="11"/>
      <c r="B86" s="12"/>
      <c r="C86" s="38"/>
      <c r="D86" s="29">
        <v>5</v>
      </c>
      <c r="E86" s="30">
        <v>42.61</v>
      </c>
      <c r="F86" s="30">
        <v>0</v>
      </c>
      <c r="G86" s="31">
        <v>1</v>
      </c>
      <c r="H86" s="32">
        <f>G86*5</f>
        <v>5</v>
      </c>
      <c r="I86" s="31"/>
      <c r="J86" s="31"/>
      <c r="K86" s="33">
        <f t="shared" si="11"/>
        <v>47.61</v>
      </c>
      <c r="L86" s="39"/>
      <c r="M86" s="39"/>
      <c r="N86" s="40"/>
      <c r="O86" s="41"/>
      <c r="P86" s="42"/>
      <c r="Q86" s="40"/>
      <c r="R86" s="57"/>
      <c r="S86" s="43"/>
      <c r="T86" s="43"/>
    </row>
    <row r="87" spans="1:20" x14ac:dyDescent="0.45">
      <c r="A87" s="11"/>
      <c r="B87" s="12"/>
      <c r="C87" s="38"/>
      <c r="D87" s="29">
        <v>6</v>
      </c>
      <c r="E87" s="30">
        <v>51.33</v>
      </c>
      <c r="F87" s="30">
        <v>0</v>
      </c>
      <c r="G87" s="31">
        <v>1</v>
      </c>
      <c r="H87" s="32">
        <f>G87*5</f>
        <v>5</v>
      </c>
      <c r="I87" s="31">
        <v>10</v>
      </c>
      <c r="J87" s="31">
        <v>10</v>
      </c>
      <c r="K87" s="33">
        <f t="shared" si="11"/>
        <v>76.33</v>
      </c>
      <c r="L87" s="39"/>
      <c r="M87" s="39"/>
      <c r="N87" s="40"/>
      <c r="O87" s="41"/>
      <c r="P87" s="42"/>
      <c r="Q87" s="40"/>
      <c r="R87" s="57"/>
      <c r="S87" s="43"/>
      <c r="T87" s="43"/>
    </row>
    <row r="88" spans="1:20" x14ac:dyDescent="0.45">
      <c r="A88" s="11"/>
      <c r="B88" s="12"/>
      <c r="C88" s="38"/>
      <c r="D88" s="29">
        <v>7</v>
      </c>
      <c r="E88" s="30">
        <v>39.78</v>
      </c>
      <c r="F88" s="30">
        <v>0</v>
      </c>
      <c r="G88" s="31">
        <v>2</v>
      </c>
      <c r="H88" s="32">
        <f>G88*5</f>
        <v>10</v>
      </c>
      <c r="I88" s="31"/>
      <c r="J88" s="31"/>
      <c r="K88" s="33">
        <f t="shared" si="11"/>
        <v>49.78</v>
      </c>
      <c r="L88" s="39"/>
      <c r="M88" s="39"/>
      <c r="N88" s="40"/>
      <c r="O88" s="41"/>
      <c r="P88" s="42"/>
      <c r="Q88" s="40"/>
      <c r="R88" s="57"/>
      <c r="S88" s="43"/>
      <c r="T88" s="43"/>
    </row>
    <row r="89" spans="1:20" x14ac:dyDescent="0.45">
      <c r="A89" s="11"/>
      <c r="B89" s="12"/>
      <c r="C89" s="38"/>
      <c r="D89" s="29">
        <v>8</v>
      </c>
      <c r="E89" s="30">
        <v>36.450000000000003</v>
      </c>
      <c r="F89" s="30">
        <v>5</v>
      </c>
      <c r="G89" s="31">
        <v>3</v>
      </c>
      <c r="H89" s="32">
        <f>G89*5</f>
        <v>15</v>
      </c>
      <c r="I89" s="31"/>
      <c r="J89" s="31"/>
      <c r="K89" s="33">
        <f t="shared" si="11"/>
        <v>46.45</v>
      </c>
      <c r="L89" s="39"/>
      <c r="M89" s="39"/>
      <c r="N89" s="40"/>
      <c r="O89" s="41"/>
      <c r="P89" s="42"/>
      <c r="Q89" s="40"/>
      <c r="R89" s="57"/>
      <c r="S89" s="43"/>
      <c r="T89" s="43"/>
    </row>
    <row r="90" spans="1:20" x14ac:dyDescent="0.45">
      <c r="A90" s="11"/>
      <c r="B90" s="12"/>
      <c r="C90" s="38"/>
      <c r="D90" s="29">
        <v>9</v>
      </c>
      <c r="E90" s="30">
        <v>45.8</v>
      </c>
      <c r="F90" s="30">
        <v>0</v>
      </c>
      <c r="G90" s="31">
        <v>5</v>
      </c>
      <c r="H90" s="32">
        <v>25</v>
      </c>
      <c r="I90" s="31"/>
      <c r="J90" s="31"/>
      <c r="K90" s="33">
        <f t="shared" si="11"/>
        <v>70.8</v>
      </c>
      <c r="L90" s="39"/>
      <c r="M90" s="39"/>
      <c r="N90" s="40"/>
      <c r="O90" s="41"/>
      <c r="P90" s="42"/>
      <c r="Q90" s="40"/>
      <c r="R90" s="57"/>
      <c r="S90" s="43"/>
      <c r="T90" s="43"/>
    </row>
    <row r="91" spans="1:20" x14ac:dyDescent="0.45">
      <c r="A91" s="11"/>
      <c r="B91" s="12"/>
      <c r="C91" s="44"/>
      <c r="D91" s="29">
        <v>10</v>
      </c>
      <c r="E91" s="30">
        <v>38.36</v>
      </c>
      <c r="F91" s="30">
        <v>10</v>
      </c>
      <c r="G91" s="31">
        <v>2</v>
      </c>
      <c r="H91" s="32">
        <f>G91*5</f>
        <v>10</v>
      </c>
      <c r="I91" s="31"/>
      <c r="J91" s="31"/>
      <c r="K91" s="33">
        <f t="shared" si="11"/>
        <v>38.36</v>
      </c>
      <c r="L91" s="45"/>
      <c r="M91" s="45"/>
      <c r="N91" s="46"/>
      <c r="O91" s="47"/>
      <c r="P91" s="48"/>
      <c r="Q91" s="46"/>
      <c r="R91" s="58"/>
      <c r="S91" s="43"/>
      <c r="T91" s="43"/>
    </row>
    <row r="92" spans="1:20" x14ac:dyDescent="0.45">
      <c r="N92" s="54"/>
      <c r="O92" s="54"/>
      <c r="P92" s="54"/>
      <c r="Q92" s="54"/>
      <c r="S92" s="43"/>
      <c r="T92" s="43"/>
    </row>
    <row r="93" spans="1:20" x14ac:dyDescent="0.45">
      <c r="N93" s="54"/>
      <c r="O93" s="54"/>
      <c r="P93" s="54"/>
      <c r="Q93" s="54"/>
    </row>
    <row r="94" spans="1:20" x14ac:dyDescent="0.45">
      <c r="N94" s="54"/>
      <c r="O94" s="54"/>
      <c r="P94" s="54"/>
      <c r="Q94" s="54"/>
    </row>
    <row r="95" spans="1:20" x14ac:dyDescent="0.45">
      <c r="N95" s="54"/>
      <c r="O95" s="54"/>
      <c r="P95" s="54"/>
      <c r="Q95" s="54"/>
    </row>
    <row r="96" spans="1:20" x14ac:dyDescent="0.45">
      <c r="N96" s="54"/>
      <c r="O96" s="54"/>
      <c r="P96" s="54"/>
      <c r="Q96" s="54"/>
    </row>
  </sheetData>
  <mergeCells count="90">
    <mergeCell ref="N82:N91"/>
    <mergeCell ref="O82:O91"/>
    <mergeCell ref="P82:P91"/>
    <mergeCell ref="Q82:Q91"/>
    <mergeCell ref="R82:R91"/>
    <mergeCell ref="A82:A91"/>
    <mergeCell ref="B82:B91"/>
    <mergeCell ref="C82:C91"/>
    <mergeCell ref="L82:L91"/>
    <mergeCell ref="M82:M91"/>
    <mergeCell ref="N72:N81"/>
    <mergeCell ref="O72:O81"/>
    <mergeCell ref="P72:P81"/>
    <mergeCell ref="Q72:Q81"/>
    <mergeCell ref="R72:R81"/>
    <mergeCell ref="N62:N71"/>
    <mergeCell ref="O62:O71"/>
    <mergeCell ref="P62:P71"/>
    <mergeCell ref="Q62:Q71"/>
    <mergeCell ref="R62:R71"/>
    <mergeCell ref="A72:A81"/>
    <mergeCell ref="B72:B81"/>
    <mergeCell ref="C72:C81"/>
    <mergeCell ref="L72:L81"/>
    <mergeCell ref="A62:A71"/>
    <mergeCell ref="B62:B71"/>
    <mergeCell ref="C62:C71"/>
    <mergeCell ref="L62:L71"/>
    <mergeCell ref="M62:M71"/>
    <mergeCell ref="M72:M81"/>
    <mergeCell ref="Q52:Q61"/>
    <mergeCell ref="R52:R61"/>
    <mergeCell ref="A52:A61"/>
    <mergeCell ref="B52:B61"/>
    <mergeCell ref="C52:C61"/>
    <mergeCell ref="L52:L61"/>
    <mergeCell ref="M52:M61"/>
    <mergeCell ref="N52:N61"/>
    <mergeCell ref="O52:O61"/>
    <mergeCell ref="P52:P61"/>
    <mergeCell ref="N42:N51"/>
    <mergeCell ref="O42:O51"/>
    <mergeCell ref="P42:P51"/>
    <mergeCell ref="Q42:Q51"/>
    <mergeCell ref="R42:R51"/>
    <mergeCell ref="A42:A51"/>
    <mergeCell ref="B42:B51"/>
    <mergeCell ref="C42:C51"/>
    <mergeCell ref="L42:L51"/>
    <mergeCell ref="M42:M51"/>
    <mergeCell ref="N32:N41"/>
    <mergeCell ref="O32:O41"/>
    <mergeCell ref="P32:P41"/>
    <mergeCell ref="Q32:Q41"/>
    <mergeCell ref="R32:R41"/>
    <mergeCell ref="A32:A41"/>
    <mergeCell ref="B32:B41"/>
    <mergeCell ref="C32:C41"/>
    <mergeCell ref="L32:L41"/>
    <mergeCell ref="M32:M41"/>
    <mergeCell ref="N22:N31"/>
    <mergeCell ref="O22:O31"/>
    <mergeCell ref="P22:P31"/>
    <mergeCell ref="Q22:Q31"/>
    <mergeCell ref="R22:R31"/>
    <mergeCell ref="N12:N21"/>
    <mergeCell ref="O12:O21"/>
    <mergeCell ref="P12:P21"/>
    <mergeCell ref="Q12:Q21"/>
    <mergeCell ref="R12:R21"/>
    <mergeCell ref="A22:A31"/>
    <mergeCell ref="B22:B31"/>
    <mergeCell ref="C22:C31"/>
    <mergeCell ref="L22:L31"/>
    <mergeCell ref="A12:A21"/>
    <mergeCell ref="B12:B21"/>
    <mergeCell ref="C12:C21"/>
    <mergeCell ref="L12:L21"/>
    <mergeCell ref="M12:M21"/>
    <mergeCell ref="M22:M31"/>
    <mergeCell ref="N2:N11"/>
    <mergeCell ref="O2:O11"/>
    <mergeCell ref="P2:P11"/>
    <mergeCell ref="Q2:Q11"/>
    <mergeCell ref="R2:R11"/>
    <mergeCell ref="A2:A11"/>
    <mergeCell ref="B2:B11"/>
    <mergeCell ref="C2:C11"/>
    <mergeCell ref="L2:L11"/>
    <mergeCell ref="M2:M11"/>
  </mergeCells>
  <pageMargins left="0.7" right="0.7" top="0.75" bottom="0.75" header="0.3" footer="0.3"/>
  <pageSetup orientation="portrait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Ginny F</dc:creator>
  <cp:lastModifiedBy>Kesner, Todd</cp:lastModifiedBy>
  <cp:lastPrinted>2017-08-05T06:12:56Z</cp:lastPrinted>
  <dcterms:created xsi:type="dcterms:W3CDTF">2017-08-04T15:27:52Z</dcterms:created>
  <dcterms:modified xsi:type="dcterms:W3CDTF">2017-09-26T15:36:48Z</dcterms:modified>
</cp:coreProperties>
</file>